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20" windowWidth="17115" windowHeight="8700" tabRatio="929"/>
  </bookViews>
  <sheets>
    <sheet name="12-18 лет" sheetId="8" r:id="rId1"/>
  </sheets>
  <calcPr calcId="125725"/>
</workbook>
</file>

<file path=xl/calcChain.xml><?xml version="1.0" encoding="utf-8"?>
<calcChain xmlns="http://schemas.openxmlformats.org/spreadsheetml/2006/main">
  <c r="O319" i="8"/>
  <c r="N319"/>
  <c r="M319"/>
  <c r="L319"/>
  <c r="K319"/>
  <c r="J319"/>
  <c r="I319"/>
  <c r="H319"/>
  <c r="G319"/>
  <c r="F319"/>
  <c r="E319"/>
  <c r="D319"/>
  <c r="O315"/>
  <c r="N315"/>
  <c r="M315"/>
  <c r="L315"/>
  <c r="K315"/>
  <c r="J315"/>
  <c r="I315"/>
  <c r="H315"/>
  <c r="G315"/>
  <c r="F315"/>
  <c r="E315"/>
  <c r="D315"/>
  <c r="O305"/>
  <c r="N305"/>
  <c r="M305"/>
  <c r="L305"/>
  <c r="K305"/>
  <c r="J305"/>
  <c r="I305"/>
  <c r="H305"/>
  <c r="G305"/>
  <c r="F305"/>
  <c r="E305"/>
  <c r="D305"/>
  <c r="O287"/>
  <c r="N287"/>
  <c r="M287"/>
  <c r="L287"/>
  <c r="K287"/>
  <c r="J287"/>
  <c r="I287"/>
  <c r="H287"/>
  <c r="G287"/>
  <c r="F287"/>
  <c r="E287"/>
  <c r="D287"/>
  <c r="O278"/>
  <c r="N278"/>
  <c r="M278"/>
  <c r="L278"/>
  <c r="K278"/>
  <c r="J278"/>
  <c r="I278"/>
  <c r="H278"/>
  <c r="G278"/>
  <c r="F278"/>
  <c r="E278"/>
  <c r="D278"/>
  <c r="O261"/>
  <c r="N261"/>
  <c r="M261"/>
  <c r="L261"/>
  <c r="K261"/>
  <c r="J261"/>
  <c r="I261"/>
  <c r="H261"/>
  <c r="G261"/>
  <c r="F261"/>
  <c r="E261"/>
  <c r="D261"/>
  <c r="O252"/>
  <c r="N252"/>
  <c r="M252"/>
  <c r="L252"/>
  <c r="K252"/>
  <c r="J252"/>
  <c r="I252"/>
  <c r="H252"/>
  <c r="G252"/>
  <c r="F252"/>
  <c r="E252"/>
  <c r="D252"/>
  <c r="O235"/>
  <c r="N235"/>
  <c r="M235"/>
  <c r="L235"/>
  <c r="K235"/>
  <c r="J235"/>
  <c r="I235"/>
  <c r="H235"/>
  <c r="G235"/>
  <c r="F235"/>
  <c r="E235"/>
  <c r="D235"/>
  <c r="O226"/>
  <c r="N226"/>
  <c r="M226"/>
  <c r="L226"/>
  <c r="K226"/>
  <c r="J226"/>
  <c r="I226"/>
  <c r="H226"/>
  <c r="G226"/>
  <c r="F226"/>
  <c r="E226"/>
  <c r="D226"/>
  <c r="O208"/>
  <c r="N208"/>
  <c r="M208"/>
  <c r="L208"/>
  <c r="K208"/>
  <c r="J208"/>
  <c r="I208"/>
  <c r="H208"/>
  <c r="G208"/>
  <c r="F208"/>
  <c r="E208"/>
  <c r="D208"/>
  <c r="O199"/>
  <c r="N199"/>
  <c r="M199"/>
  <c r="L199"/>
  <c r="K199"/>
  <c r="J199"/>
  <c r="I199"/>
  <c r="H199"/>
  <c r="G199"/>
  <c r="F199"/>
  <c r="E199"/>
  <c r="D199"/>
  <c r="O181"/>
  <c r="N181"/>
  <c r="M181"/>
  <c r="L181"/>
  <c r="K181"/>
  <c r="J181"/>
  <c r="I181"/>
  <c r="H181"/>
  <c r="G181"/>
  <c r="F181"/>
  <c r="E181"/>
  <c r="D181"/>
  <c r="O173"/>
  <c r="N173"/>
  <c r="M173"/>
  <c r="L173"/>
  <c r="K173"/>
  <c r="J173"/>
  <c r="I173"/>
  <c r="H173"/>
  <c r="G173"/>
  <c r="F173"/>
  <c r="E173"/>
  <c r="D173"/>
  <c r="O159"/>
  <c r="N159"/>
  <c r="M159"/>
  <c r="L159"/>
  <c r="K159"/>
  <c r="J159"/>
  <c r="I159"/>
  <c r="H159"/>
  <c r="G159"/>
  <c r="F159"/>
  <c r="E159"/>
  <c r="D159"/>
  <c r="O149"/>
  <c r="N149"/>
  <c r="M149"/>
  <c r="L149"/>
  <c r="K149"/>
  <c r="J149"/>
  <c r="I149"/>
  <c r="H149"/>
  <c r="G149"/>
  <c r="F149"/>
  <c r="E149"/>
  <c r="D149"/>
  <c r="O131"/>
  <c r="N131"/>
  <c r="M131"/>
  <c r="L131"/>
  <c r="K131"/>
  <c r="J131"/>
  <c r="I131"/>
  <c r="H131"/>
  <c r="G131"/>
  <c r="F131"/>
  <c r="E131"/>
  <c r="D131"/>
  <c r="O122"/>
  <c r="N122"/>
  <c r="M122"/>
  <c r="L122"/>
  <c r="K122"/>
  <c r="J122"/>
  <c r="I122"/>
  <c r="H122"/>
  <c r="G122"/>
  <c r="F122"/>
  <c r="E122"/>
  <c r="D122"/>
  <c r="O105"/>
  <c r="N105"/>
  <c r="M105"/>
  <c r="L105"/>
  <c r="K105"/>
  <c r="J105"/>
  <c r="I105"/>
  <c r="H105"/>
  <c r="G105"/>
  <c r="F105"/>
  <c r="E105"/>
  <c r="D105"/>
  <c r="O96"/>
  <c r="N96"/>
  <c r="M96"/>
  <c r="L96"/>
  <c r="K96"/>
  <c r="J96"/>
  <c r="I96"/>
  <c r="H96"/>
  <c r="G96"/>
  <c r="F96"/>
  <c r="E96"/>
  <c r="D96"/>
  <c r="O78"/>
  <c r="N78"/>
  <c r="M78"/>
  <c r="L78"/>
  <c r="K78"/>
  <c r="J78"/>
  <c r="I78"/>
  <c r="H78"/>
  <c r="G78"/>
  <c r="F78"/>
  <c r="E78"/>
  <c r="D78"/>
  <c r="O69"/>
  <c r="N69"/>
  <c r="M69"/>
  <c r="L69"/>
  <c r="K69"/>
  <c r="J69"/>
  <c r="I69"/>
  <c r="H69"/>
  <c r="G69"/>
  <c r="F69"/>
  <c r="E69"/>
  <c r="D69"/>
  <c r="O52"/>
  <c r="N52"/>
  <c r="M52"/>
  <c r="L52"/>
  <c r="K52"/>
  <c r="J52"/>
  <c r="I52"/>
  <c r="H52"/>
  <c r="G52"/>
  <c r="F52"/>
  <c r="E52"/>
  <c r="D52"/>
  <c r="O43"/>
  <c r="N43"/>
  <c r="M43"/>
  <c r="L43"/>
  <c r="K43"/>
  <c r="J43"/>
  <c r="I43"/>
  <c r="H43"/>
  <c r="G43"/>
  <c r="F43"/>
  <c r="E43"/>
  <c r="D43"/>
  <c r="O25"/>
  <c r="O318" s="1"/>
  <c r="N25"/>
  <c r="N318" s="1"/>
  <c r="M25"/>
  <c r="M318" s="1"/>
  <c r="L25"/>
  <c r="L318" s="1"/>
  <c r="K25"/>
  <c r="K318" s="1"/>
  <c r="J25"/>
  <c r="J318" s="1"/>
  <c r="I25"/>
  <c r="I318" s="1"/>
  <c r="H25"/>
  <c r="H318" s="1"/>
  <c r="G25"/>
  <c r="G318" s="1"/>
  <c r="F25"/>
  <c r="F318" s="1"/>
  <c r="E25"/>
  <c r="E318" s="1"/>
  <c r="D25"/>
  <c r="D318" s="1"/>
  <c r="O16"/>
  <c r="O317" s="1"/>
  <c r="N16"/>
  <c r="N317" s="1"/>
  <c r="M16"/>
  <c r="M317" s="1"/>
  <c r="L16"/>
  <c r="L317" s="1"/>
  <c r="K16"/>
  <c r="K317" s="1"/>
  <c r="J16"/>
  <c r="J317" s="1"/>
  <c r="I16"/>
  <c r="I317" s="1"/>
  <c r="H16"/>
  <c r="H317" s="1"/>
  <c r="G16"/>
  <c r="G317" s="1"/>
  <c r="F16"/>
  <c r="F317" s="1"/>
  <c r="E16"/>
  <c r="E317" s="1"/>
  <c r="D16"/>
  <c r="D317" s="1"/>
</calcChain>
</file>

<file path=xl/sharedStrings.xml><?xml version="1.0" encoding="utf-8"?>
<sst xmlns="http://schemas.openxmlformats.org/spreadsheetml/2006/main" count="975" uniqueCount="220">
  <si>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</si>
  <si>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</si>
  <si>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</si>
  <si>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</si>
  <si>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</si>
  <si>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</si>
  <si>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</si>
  <si>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</si>
  <si>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</si>
  <si>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</si>
  <si>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</si>
  <si>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</si>
  <si>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</si>
  <si>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</si>
  <si>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</si>
  <si>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</si>
  <si>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</si>
  <si>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</si>
  <si>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</si>
  <si>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</si>
  <si>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</si>
  <si>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</si>
  <si>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</si>
  <si>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</si>
  <si>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</si>
  <si>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</si>
  <si>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</si>
  <si>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</si>
  <si>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</si>
  <si>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</si>
  <si>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</si>
  <si>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</si>
  <si>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</si>
  <si>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</si>
  <si>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</si>
  <si>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</si>
  <si>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</si>
  <si>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</si>
  <si>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</si>
  <si>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</si>
  <si>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</si>
  <si>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</si>
  <si>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</si>
  <si>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</si>
  <si>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</si>
  <si>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</si>
  <si>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</si>
  <si>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</si>
  <si>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</si>
  <si>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</si>
  <si>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</si>
  <si>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</si>
  <si>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</si>
  <si>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</si>
  <si>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</si>
  <si>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</si>
  <si>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</si>
  <si>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</si>
  <si>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</si>
  <si>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</si>
  <si>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</si>
  <si>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</si>
  <si>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</si>
  <si>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</si>
  <si>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</si>
  <si>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</si>
  <si>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</si>
  <si>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</si>
  <si>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</si>
  <si>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</si>
  <si>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</si>
  <si>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</si>
  <si>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</si>
  <si>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</si>
  <si>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</si>
  <si>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</si>
  <si>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</si>
  <si>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</si>
  <si>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</si>
  <si>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</si>
  <si>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</si>
  <si>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</si>
  <si>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</si>
  <si>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</si>
  <si>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</si>
  <si>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</si>
  <si>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</si>
  <si>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</si>
  <si>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</si>
  <si>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</si>
  <si>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</si>
  <si>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</si>
  <si>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</si>
  <si>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</si>
  <si>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</si>
  <si>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</si>
  <si>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</si>
  <si>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</si>
  <si>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</si>
  <si>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</si>
  <si>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</si>
  <si>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</si>
  <si>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</si>
  <si>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</si>
  <si>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</si>
  <si>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</si>
  <si>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</si>
  <si>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</si>
  <si>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</si>
  <si>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</si>
  <si>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</si>
  <si>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</si>
  <si>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</si>
  <si>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</si>
  <si>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</si>
  <si>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</si>
  <si>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</si>
  <si>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</si>
  <si>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</si>
  <si>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</si>
  <si>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</si>
  <si>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</si>
  <si>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</si>
  <si>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</si>
  <si>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</si>
  <si>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</si>
  <si>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</si>
  <si>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</si>
  <si>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</si>
  <si>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</si>
  <si>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</si>
  <si>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</si>
  <si>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</si>
  <si>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</si>
  <si>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</si>
  <si>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</si>
  <si>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</si>
  <si>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</si>
  <si>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</si>
  <si>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</si>
  <si>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</si>
  <si>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</si>
  <si>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</si>
  <si>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</si>
  <si>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</si>
  <si>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</si>
  <si>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</si>
  <si>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</si>
  <si>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</si>
  <si>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</si>
  <si>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</si>
  <si>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</si>
  <si>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</si>
  <si>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</si>
  <si>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</si>
  <si>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</si>
  <si>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</si>
  <si>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</si>
  <si>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</si>
  <si>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</si>
  <si>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</si>
  <si>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</si>
  <si>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</si>
  <si>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</si>
  <si>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</si>
  <si>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</si>
  <si>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</si>
  <si>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</si>
  <si>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</si>
  <si>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</si>
  <si>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</si>
  <si>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</si>
  <si>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</si>
  <si>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</si>
  <si>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</si>
  <si>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</si>
  <si>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</si>
  <si>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</si>
  <si>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</si>
  <si>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</si>
  <si>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</si>
  <si>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</si>
  <si>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</si>
  <si>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</si>
  <si>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</si>
  <si>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</si>
  <si>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</si>
  <si>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</si>
  <si>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</si>
  <si>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</si>
  <si>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</si>
  <si>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</si>
  <si>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</si>
  <si>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</si>
  <si>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</si>
  <si>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</si>
  <si>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</si>
  <si>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</si>
  <si>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</si>
  <si>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</si>
  <si>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</si>
  <si>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</si>
  <si>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</si>
  <si>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</si>
  <si>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</si>
  <si>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</si>
  <si>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</si>
  <si>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</si>
  <si>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</si>
  <si>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</si>
  <si>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</si>
  <si>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</si>
  <si>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</si>
  <si>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</si>
  <si>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</si>
  <si>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</si>
  <si>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</si>
  <si>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</si>
  <si>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>Примерное 12 дневное меню для организации питания в школах, лицеях и гимназиях                                                                                                                                                                                                                                                                   г. Саратова для учащихся 12-18 лет на 2020 г - 2021 г</t>
  </si>
  <si>
    <t>Итого: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</si>
</sst>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16" xfId="0" quotePrefix="1" applyNumberFormat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1" fontId="1" fillId="0" borderId="3" xfId="0" quotePrefix="1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 applyAlignment="1">
      <alignment wrapText="1"/>
    </xf>
    <xf numFmtId="0" fontId="1" fillId="0" borderId="19" xfId="0" applyFont="1" applyBorder="1"/>
    <xf numFmtId="0" fontId="1" fillId="0" borderId="1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3" xfId="0" quotePrefix="1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 vertical="center" wrapText="1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21" xfId="0" applyBorder="1"/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quotePrefix="1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topLeftCell="A302" zoomScale="90" zoomScaleNormal="90" workbookViewId="0">
      <selection activeCell="B338" sqref="B338"/>
    </sheetView>
  </sheetViews>
  <sheetFormatPr defaultRowHeight="12.75"/>
  <cols>
    <col min="1" max="1" width="13" customWidth="1"/>
    <col min="2" max="2" width="41.7109375" style="8" customWidth="1"/>
    <col min="3" max="3" width="10.7109375" style="18" customWidth="1"/>
    <col min="4" max="6" width="10.7109375" style="24" customWidth="1"/>
    <col min="7" max="7" width="17" style="24" customWidth="1"/>
    <col min="8" max="11" width="7.7109375" style="24" customWidth="1"/>
    <col min="12" max="15" width="9" style="24" customWidth="1"/>
  </cols>
  <sheetData>
    <row r="1" spans="1:15">
      <c r="B1" s="47" t="s">
        <v>218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7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>
      <c r="A3" s="39" t="s">
        <v>0</v>
      </c>
      <c r="B3" s="1" t="s">
        <v>20</v>
      </c>
      <c r="C3" s="2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" customFormat="1">
      <c r="A4" s="39" t="s">
        <v>21</v>
      </c>
      <c r="B4" s="6" t="s">
        <v>22</v>
      </c>
      <c r="C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" customFormat="1">
      <c r="A5" s="50" t="s">
        <v>19</v>
      </c>
      <c r="B5" s="52" t="s">
        <v>211</v>
      </c>
      <c r="C5" s="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" customFormat="1" ht="13.5" thickBot="1">
      <c r="A6" s="51"/>
      <c r="B6" s="53"/>
      <c r="C6" s="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3" customFormat="1" ht="33" customHeight="1">
      <c r="A7" s="54" t="s">
        <v>1</v>
      </c>
      <c r="B7" s="56" t="s">
        <v>2</v>
      </c>
      <c r="C7" s="58" t="s">
        <v>14</v>
      </c>
      <c r="D7" s="60" t="s">
        <v>7</v>
      </c>
      <c r="E7" s="60"/>
      <c r="F7" s="60"/>
      <c r="G7" s="60" t="s">
        <v>3</v>
      </c>
      <c r="H7" s="60" t="s">
        <v>4</v>
      </c>
      <c r="I7" s="60"/>
      <c r="J7" s="60"/>
      <c r="K7" s="60"/>
      <c r="L7" s="48" t="s">
        <v>5</v>
      </c>
      <c r="M7" s="49"/>
      <c r="N7" s="49"/>
      <c r="O7" s="70"/>
    </row>
    <row r="8" spans="1:15" s="4" customFormat="1" ht="13.5" thickBot="1">
      <c r="A8" s="55"/>
      <c r="B8" s="57"/>
      <c r="C8" s="59"/>
      <c r="D8" s="46" t="s">
        <v>8</v>
      </c>
      <c r="E8" s="46" t="s">
        <v>6</v>
      </c>
      <c r="F8" s="46" t="s">
        <v>9</v>
      </c>
      <c r="G8" s="61"/>
      <c r="H8" s="46" t="s">
        <v>10</v>
      </c>
      <c r="I8" s="46" t="s">
        <v>11</v>
      </c>
      <c r="J8" s="46" t="s">
        <v>15</v>
      </c>
      <c r="K8" s="46" t="s">
        <v>16</v>
      </c>
      <c r="L8" s="46" t="s">
        <v>12</v>
      </c>
      <c r="M8" s="20" t="s">
        <v>17</v>
      </c>
      <c r="N8" s="20" t="s">
        <v>18</v>
      </c>
      <c r="O8" s="71" t="s">
        <v>13</v>
      </c>
    </row>
    <row r="9" spans="1:15" s="4" customFormat="1">
      <c r="A9" s="9" t="s">
        <v>23</v>
      </c>
      <c r="B9" s="10" t="s">
        <v>24</v>
      </c>
      <c r="C9" s="11" t="s">
        <v>25</v>
      </c>
      <c r="D9" s="21" t="s">
        <v>26</v>
      </c>
      <c r="E9" s="21" t="s">
        <v>27</v>
      </c>
      <c r="F9" s="21" t="s">
        <v>28</v>
      </c>
      <c r="G9" s="21" t="s">
        <v>29</v>
      </c>
      <c r="H9" s="21" t="s">
        <v>30</v>
      </c>
      <c r="I9" s="21" t="s">
        <v>31</v>
      </c>
      <c r="J9" s="21" t="s">
        <v>32</v>
      </c>
      <c r="K9" s="21" t="s">
        <v>33</v>
      </c>
      <c r="L9" s="21" t="s">
        <v>34</v>
      </c>
      <c r="M9" s="21" t="s">
        <v>35</v>
      </c>
      <c r="N9" s="21" t="s">
        <v>36</v>
      </c>
      <c r="O9" s="72" t="s">
        <v>37</v>
      </c>
    </row>
    <row r="10" spans="1:15">
      <c r="A10" s="12"/>
      <c r="B10" s="25" t="s">
        <v>38</v>
      </c>
      <c r="C10" s="1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73"/>
    </row>
    <row r="11" spans="1:15">
      <c r="A11" s="12" t="s">
        <v>39</v>
      </c>
      <c r="B11" s="13" t="s">
        <v>40</v>
      </c>
      <c r="C11" s="16" t="s">
        <v>41</v>
      </c>
      <c r="D11" s="22">
        <v>7.92</v>
      </c>
      <c r="E11" s="22">
        <v>7.98</v>
      </c>
      <c r="F11" s="22">
        <v>36.94</v>
      </c>
      <c r="G11" s="22">
        <v>292.26</v>
      </c>
      <c r="H11" s="22">
        <v>0.22</v>
      </c>
      <c r="I11" s="22">
        <v>1.46</v>
      </c>
      <c r="J11" s="22">
        <v>0</v>
      </c>
      <c r="K11" s="22">
        <v>0</v>
      </c>
      <c r="L11" s="22">
        <v>149.32</v>
      </c>
      <c r="M11" s="22">
        <v>0</v>
      </c>
      <c r="N11" s="22">
        <v>0.56000000000000005</v>
      </c>
      <c r="O11" s="73">
        <v>1.22</v>
      </c>
    </row>
    <row r="12" spans="1:15">
      <c r="A12" s="12" t="s">
        <v>42</v>
      </c>
      <c r="B12" s="13" t="s">
        <v>43</v>
      </c>
      <c r="C12" s="16" t="s">
        <v>44</v>
      </c>
      <c r="D12" s="22">
        <v>2.37</v>
      </c>
      <c r="E12" s="22">
        <v>0.3</v>
      </c>
      <c r="F12" s="22">
        <v>14.76</v>
      </c>
      <c r="G12" s="22">
        <v>70.5</v>
      </c>
      <c r="H12" s="22">
        <v>0.06</v>
      </c>
      <c r="I12" s="22">
        <v>0</v>
      </c>
      <c r="J12" s="22">
        <v>0</v>
      </c>
      <c r="K12" s="22">
        <v>0</v>
      </c>
      <c r="L12" s="22">
        <v>6.9</v>
      </c>
      <c r="M12" s="22">
        <v>0</v>
      </c>
      <c r="N12" s="22">
        <v>0</v>
      </c>
      <c r="O12" s="73">
        <v>0.56999999999999995</v>
      </c>
    </row>
    <row r="13" spans="1:15">
      <c r="A13" s="12" t="s">
        <v>45</v>
      </c>
      <c r="B13" s="13" t="s">
        <v>46</v>
      </c>
      <c r="C13" s="16" t="s">
        <v>32</v>
      </c>
      <c r="D13" s="22">
        <v>2.3199999999999998</v>
      </c>
      <c r="E13" s="22">
        <v>2.95</v>
      </c>
      <c r="F13" s="22">
        <v>0</v>
      </c>
      <c r="G13" s="22">
        <v>36.4</v>
      </c>
      <c r="H13" s="22">
        <v>4.0000000000000001E-3</v>
      </c>
      <c r="I13" s="22">
        <v>7.0000000000000007E-2</v>
      </c>
      <c r="J13" s="22">
        <v>2.9000000000000001E-2</v>
      </c>
      <c r="K13" s="22">
        <v>0.05</v>
      </c>
      <c r="L13" s="22">
        <v>88</v>
      </c>
      <c r="M13" s="22">
        <v>50</v>
      </c>
      <c r="N13" s="22">
        <v>3.5</v>
      </c>
      <c r="O13" s="73">
        <v>0.1</v>
      </c>
    </row>
    <row r="14" spans="1:15">
      <c r="A14" s="12" t="s">
        <v>47</v>
      </c>
      <c r="B14" s="13" t="s">
        <v>48</v>
      </c>
      <c r="C14" s="16" t="s">
        <v>41</v>
      </c>
      <c r="D14" s="22">
        <v>0.1</v>
      </c>
      <c r="E14" s="22">
        <v>0</v>
      </c>
      <c r="F14" s="22">
        <v>15</v>
      </c>
      <c r="G14" s="22">
        <v>60</v>
      </c>
      <c r="H14" s="22">
        <v>0</v>
      </c>
      <c r="I14" s="22">
        <v>0</v>
      </c>
      <c r="J14" s="22">
        <v>0</v>
      </c>
      <c r="K14" s="22">
        <v>0</v>
      </c>
      <c r="L14" s="22">
        <v>11</v>
      </c>
      <c r="M14" s="22">
        <v>3</v>
      </c>
      <c r="N14" s="22">
        <v>1</v>
      </c>
      <c r="O14" s="73">
        <v>0.3</v>
      </c>
    </row>
    <row r="15" spans="1:15">
      <c r="A15" s="12"/>
      <c r="B15" s="25" t="s">
        <v>219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74"/>
    </row>
    <row r="16" spans="1:15">
      <c r="A16" s="12"/>
      <c r="B16" s="25" t="s">
        <v>49</v>
      </c>
      <c r="C16" s="16"/>
      <c r="D16" s="32">
        <f>SUM(D11:D14)</f>
        <v>12.709999999999999</v>
      </c>
      <c r="E16" s="32">
        <f t="shared" ref="E16:O16" si="0">SUM(E11:E14)</f>
        <v>11.23</v>
      </c>
      <c r="F16" s="32">
        <f t="shared" si="0"/>
        <v>66.699999999999989</v>
      </c>
      <c r="G16" s="32">
        <f t="shared" si="0"/>
        <v>459.15999999999997</v>
      </c>
      <c r="H16" s="32">
        <f t="shared" si="0"/>
        <v>0.28400000000000003</v>
      </c>
      <c r="I16" s="32">
        <f t="shared" si="0"/>
        <v>1.53</v>
      </c>
      <c r="J16" s="32">
        <f t="shared" si="0"/>
        <v>2.9000000000000001E-2</v>
      </c>
      <c r="K16" s="32">
        <f t="shared" si="0"/>
        <v>0.05</v>
      </c>
      <c r="L16" s="32">
        <f t="shared" si="0"/>
        <v>255.22</v>
      </c>
      <c r="M16" s="32">
        <f t="shared" si="0"/>
        <v>53</v>
      </c>
      <c r="N16" s="32">
        <f t="shared" si="0"/>
        <v>5.0600000000000005</v>
      </c>
      <c r="O16" s="75">
        <f t="shared" si="0"/>
        <v>2.19</v>
      </c>
    </row>
    <row r="17" spans="1:15" ht="25.5">
      <c r="A17" s="12" t="s">
        <v>50</v>
      </c>
      <c r="B17" s="13" t="s">
        <v>51</v>
      </c>
      <c r="C17" s="16" t="s">
        <v>212</v>
      </c>
      <c r="D17" s="22">
        <v>1.9</v>
      </c>
      <c r="E17" s="22">
        <v>8.9</v>
      </c>
      <c r="F17" s="22">
        <v>7.7</v>
      </c>
      <c r="G17" s="22">
        <v>119</v>
      </c>
      <c r="H17" s="22">
        <v>0.02</v>
      </c>
      <c r="I17" s="22">
        <v>7</v>
      </c>
      <c r="J17" s="22">
        <v>0</v>
      </c>
      <c r="K17" s="22">
        <v>3.1</v>
      </c>
      <c r="L17" s="22">
        <v>41</v>
      </c>
      <c r="M17" s="22">
        <v>37</v>
      </c>
      <c r="N17" s="22">
        <v>15</v>
      </c>
      <c r="O17" s="73">
        <v>0.7</v>
      </c>
    </row>
    <row r="18" spans="1:15" ht="25.5">
      <c r="A18" s="12" t="s">
        <v>53</v>
      </c>
      <c r="B18" s="13" t="s">
        <v>54</v>
      </c>
      <c r="C18" s="16" t="s">
        <v>106</v>
      </c>
      <c r="D18" s="22">
        <v>2.7</v>
      </c>
      <c r="E18" s="22">
        <v>2.85</v>
      </c>
      <c r="F18" s="22">
        <v>18.829999999999998</v>
      </c>
      <c r="G18" s="22">
        <v>111.25</v>
      </c>
      <c r="H18" s="22">
        <v>0.15</v>
      </c>
      <c r="I18" s="22">
        <v>21.824999999999999</v>
      </c>
      <c r="J18" s="22">
        <v>0</v>
      </c>
      <c r="K18" s="22">
        <v>0.125</v>
      </c>
      <c r="L18" s="22">
        <v>29.35</v>
      </c>
      <c r="M18" s="22">
        <v>70.8</v>
      </c>
      <c r="N18" s="22">
        <v>29.85</v>
      </c>
      <c r="O18" s="73">
        <v>1.35</v>
      </c>
    </row>
    <row r="19" spans="1:15">
      <c r="A19" s="12" t="s">
        <v>55</v>
      </c>
      <c r="B19" s="13" t="s">
        <v>56</v>
      </c>
      <c r="C19" s="16" t="s">
        <v>212</v>
      </c>
      <c r="D19" s="22">
        <v>17.3</v>
      </c>
      <c r="E19" s="22">
        <v>17.600000000000001</v>
      </c>
      <c r="F19" s="22">
        <v>7.43</v>
      </c>
      <c r="G19" s="22">
        <v>246</v>
      </c>
      <c r="H19" s="22">
        <v>7.0000000000000007E-2</v>
      </c>
      <c r="I19" s="22">
        <v>1.61</v>
      </c>
      <c r="J19" s="22">
        <v>0.06</v>
      </c>
      <c r="K19" s="22">
        <v>0.22</v>
      </c>
      <c r="L19" s="22">
        <v>9.5299999999999994</v>
      </c>
      <c r="M19" s="22">
        <v>166.62</v>
      </c>
      <c r="N19" s="22">
        <v>81.540000000000006</v>
      </c>
      <c r="O19" s="73">
        <v>1.36</v>
      </c>
    </row>
    <row r="20" spans="1:15">
      <c r="A20" s="12" t="s">
        <v>57</v>
      </c>
      <c r="B20" s="13" t="s">
        <v>58</v>
      </c>
      <c r="C20" s="16" t="s">
        <v>213</v>
      </c>
      <c r="D20" s="22">
        <v>17.3</v>
      </c>
      <c r="E20" s="22">
        <v>5.27</v>
      </c>
      <c r="F20" s="22">
        <v>34.020000000000003</v>
      </c>
      <c r="G20" s="22">
        <v>252</v>
      </c>
      <c r="H20" s="22">
        <v>0.72</v>
      </c>
      <c r="I20" s="22">
        <v>0</v>
      </c>
      <c r="J20" s="22">
        <v>0</v>
      </c>
      <c r="K20" s="22">
        <v>0</v>
      </c>
      <c r="L20" s="22">
        <v>110.34</v>
      </c>
      <c r="M20" s="22">
        <v>0</v>
      </c>
      <c r="N20" s="22">
        <v>1.8</v>
      </c>
      <c r="O20" s="73">
        <v>5.9939999999999998</v>
      </c>
    </row>
    <row r="21" spans="1:15">
      <c r="A21" s="12" t="s">
        <v>59</v>
      </c>
      <c r="B21" s="13" t="s">
        <v>60</v>
      </c>
      <c r="C21" s="16" t="s">
        <v>41</v>
      </c>
      <c r="D21" s="22">
        <v>0.5</v>
      </c>
      <c r="E21" s="22">
        <v>0</v>
      </c>
      <c r="F21" s="22">
        <v>27</v>
      </c>
      <c r="G21" s="22">
        <v>110</v>
      </c>
      <c r="H21" s="22">
        <v>0</v>
      </c>
      <c r="I21" s="22">
        <v>0.5</v>
      </c>
      <c r="J21" s="22">
        <v>0</v>
      </c>
      <c r="K21" s="22">
        <v>0</v>
      </c>
      <c r="L21" s="22">
        <v>28</v>
      </c>
      <c r="M21" s="22">
        <v>19</v>
      </c>
      <c r="N21" s="22">
        <v>7</v>
      </c>
      <c r="O21" s="73">
        <v>1.5</v>
      </c>
    </row>
    <row r="22" spans="1:15">
      <c r="A22" s="12" t="s">
        <v>42</v>
      </c>
      <c r="B22" s="13" t="s">
        <v>43</v>
      </c>
      <c r="C22" s="16" t="s">
        <v>44</v>
      </c>
      <c r="D22" s="22">
        <v>2.37</v>
      </c>
      <c r="E22" s="22">
        <v>0.3</v>
      </c>
      <c r="F22" s="22">
        <v>14.76</v>
      </c>
      <c r="G22" s="22">
        <v>70.5</v>
      </c>
      <c r="H22" s="22">
        <v>0.06</v>
      </c>
      <c r="I22" s="22">
        <v>0</v>
      </c>
      <c r="J22" s="22">
        <v>0</v>
      </c>
      <c r="K22" s="22">
        <v>0</v>
      </c>
      <c r="L22" s="22">
        <v>6.9</v>
      </c>
      <c r="M22" s="22">
        <v>0</v>
      </c>
      <c r="N22" s="22">
        <v>0</v>
      </c>
      <c r="O22" s="73">
        <v>0.56999999999999995</v>
      </c>
    </row>
    <row r="23" spans="1:15" ht="12.75" customHeight="1">
      <c r="A23" s="12" t="s">
        <v>61</v>
      </c>
      <c r="B23" s="13" t="s">
        <v>62</v>
      </c>
      <c r="C23" s="16" t="s">
        <v>44</v>
      </c>
      <c r="D23" s="22">
        <v>1.98</v>
      </c>
      <c r="E23" s="22">
        <v>0.36</v>
      </c>
      <c r="F23" s="22">
        <v>10.02</v>
      </c>
      <c r="G23" s="22">
        <v>52.2</v>
      </c>
      <c r="H23" s="22">
        <v>5.3999999999999999E-2</v>
      </c>
      <c r="I23" s="22">
        <v>0</v>
      </c>
      <c r="J23" s="22">
        <v>0</v>
      </c>
      <c r="K23" s="22">
        <v>0.42</v>
      </c>
      <c r="L23" s="22">
        <v>10.5</v>
      </c>
      <c r="M23" s="22">
        <v>47.4</v>
      </c>
      <c r="N23" s="22">
        <v>14.1</v>
      </c>
      <c r="O23" s="73">
        <v>1.17</v>
      </c>
    </row>
    <row r="24" spans="1:15">
      <c r="A24" s="12"/>
      <c r="B24" s="25" t="s">
        <v>219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74"/>
    </row>
    <row r="25" spans="1:15" ht="12.75" customHeight="1">
      <c r="A25" s="12"/>
      <c r="B25" s="25" t="s">
        <v>63</v>
      </c>
      <c r="C25" s="16"/>
      <c r="D25" s="32">
        <f>SUM(D17:D23)</f>
        <v>44.05</v>
      </c>
      <c r="E25" s="32">
        <f t="shared" ref="E25:O25" si="1">SUM(E17:E23)</f>
        <v>35.28</v>
      </c>
      <c r="F25" s="32">
        <f t="shared" si="1"/>
        <v>119.75999999999999</v>
      </c>
      <c r="G25" s="32">
        <f t="shared" si="1"/>
        <v>960.95</v>
      </c>
      <c r="H25" s="32">
        <f t="shared" si="1"/>
        <v>1.0740000000000001</v>
      </c>
      <c r="I25" s="32">
        <f t="shared" si="1"/>
        <v>30.934999999999999</v>
      </c>
      <c r="J25" s="32">
        <f t="shared" si="1"/>
        <v>0.06</v>
      </c>
      <c r="K25" s="32">
        <f t="shared" si="1"/>
        <v>3.8650000000000002</v>
      </c>
      <c r="L25" s="32">
        <f t="shared" si="1"/>
        <v>235.62</v>
      </c>
      <c r="M25" s="32">
        <f t="shared" si="1"/>
        <v>340.82</v>
      </c>
      <c r="N25" s="32">
        <f t="shared" si="1"/>
        <v>149.29000000000002</v>
      </c>
      <c r="O25" s="75">
        <f t="shared" si="1"/>
        <v>12.644</v>
      </c>
    </row>
    <row r="26" spans="1:15" ht="25.5">
      <c r="A26" s="12" t="s">
        <v>64</v>
      </c>
      <c r="B26" s="13" t="s">
        <v>65</v>
      </c>
      <c r="C26" s="16" t="s">
        <v>41</v>
      </c>
      <c r="D26" s="22">
        <v>1.4</v>
      </c>
      <c r="E26" s="22">
        <v>0</v>
      </c>
      <c r="F26" s="22">
        <v>29</v>
      </c>
      <c r="G26" s="22">
        <v>122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v>0</v>
      </c>
      <c r="N26" s="22">
        <v>0</v>
      </c>
      <c r="O26" s="73">
        <v>0.1</v>
      </c>
    </row>
    <row r="27" spans="1:15">
      <c r="A27" s="12" t="s">
        <v>66</v>
      </c>
      <c r="B27" s="13" t="s">
        <v>67</v>
      </c>
      <c r="C27" s="16" t="s">
        <v>52</v>
      </c>
      <c r="D27" s="22">
        <v>5.0999999999999996</v>
      </c>
      <c r="E27" s="22">
        <v>5.3</v>
      </c>
      <c r="F27" s="22">
        <v>39.4</v>
      </c>
      <c r="G27" s="22">
        <v>226</v>
      </c>
      <c r="H27" s="22">
        <v>0.06</v>
      </c>
      <c r="I27" s="22">
        <v>0</v>
      </c>
      <c r="J27" s="22">
        <v>4.8000000000000001E-2</v>
      </c>
      <c r="K27" s="22">
        <v>0.70199999999999996</v>
      </c>
      <c r="L27" s="22">
        <v>16.998000000000001</v>
      </c>
      <c r="M27" s="22">
        <v>48</v>
      </c>
      <c r="N27" s="22">
        <v>7.0019999999999998</v>
      </c>
      <c r="O27" s="73">
        <v>0.70199999999999996</v>
      </c>
    </row>
    <row r="28" spans="1:15">
      <c r="A28" s="42"/>
      <c r="B28" s="43" t="s">
        <v>219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76"/>
    </row>
    <row r="29" spans="1:15" s="7" customFormat="1" ht="13.5" thickBot="1">
      <c r="A29" s="14"/>
      <c r="B29" s="15" t="s">
        <v>68</v>
      </c>
      <c r="C29" s="17"/>
      <c r="D29" s="23">
        <v>63.259999999999991</v>
      </c>
      <c r="E29" s="23">
        <v>51.81</v>
      </c>
      <c r="F29" s="23">
        <v>254.86</v>
      </c>
      <c r="G29" s="23">
        <v>1768.11</v>
      </c>
      <c r="H29" s="23">
        <v>1.4180000000000001</v>
      </c>
      <c r="I29" s="23">
        <v>32.464999999999996</v>
      </c>
      <c r="J29" s="23">
        <v>0.13700000000000001</v>
      </c>
      <c r="K29" s="23">
        <v>4.617</v>
      </c>
      <c r="L29" s="23">
        <v>508.83800000000002</v>
      </c>
      <c r="M29" s="23">
        <v>441.82</v>
      </c>
      <c r="N29" s="23">
        <v>161.35200000000003</v>
      </c>
      <c r="O29" s="77">
        <v>15.636000000000001</v>
      </c>
    </row>
    <row r="30" spans="1:15" s="1" customFormat="1">
      <c r="A30" s="5"/>
      <c r="C30" s="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1" customFormat="1">
      <c r="A31" s="39" t="s">
        <v>0</v>
      </c>
      <c r="B31" s="1" t="s">
        <v>69</v>
      </c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1" customFormat="1">
      <c r="A32" s="39" t="s">
        <v>21</v>
      </c>
      <c r="B32" s="6" t="s">
        <v>22</v>
      </c>
      <c r="C32" s="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" customFormat="1">
      <c r="A33" s="50" t="s">
        <v>19</v>
      </c>
      <c r="B33" s="52" t="s">
        <v>211</v>
      </c>
      <c r="C33" s="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1" customFormat="1" ht="13.5" thickBot="1">
      <c r="A34" s="51"/>
      <c r="B34" s="53"/>
      <c r="C34" s="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3" customFormat="1" ht="33" customHeight="1">
      <c r="A35" s="54" t="s">
        <v>1</v>
      </c>
      <c r="B35" s="56" t="s">
        <v>2</v>
      </c>
      <c r="C35" s="58" t="s">
        <v>14</v>
      </c>
      <c r="D35" s="60" t="s">
        <v>7</v>
      </c>
      <c r="E35" s="60"/>
      <c r="F35" s="60"/>
      <c r="G35" s="60" t="s">
        <v>3</v>
      </c>
      <c r="H35" s="60" t="s">
        <v>4</v>
      </c>
      <c r="I35" s="60"/>
      <c r="J35" s="60"/>
      <c r="K35" s="60"/>
      <c r="L35" s="48" t="s">
        <v>5</v>
      </c>
      <c r="M35" s="49"/>
      <c r="N35" s="49"/>
      <c r="O35" s="70"/>
    </row>
    <row r="36" spans="1:15" s="4" customFormat="1" ht="13.5" thickBot="1">
      <c r="A36" s="55"/>
      <c r="B36" s="57"/>
      <c r="C36" s="59"/>
      <c r="D36" s="46" t="s">
        <v>8</v>
      </c>
      <c r="E36" s="46" t="s">
        <v>6</v>
      </c>
      <c r="F36" s="46" t="s">
        <v>9</v>
      </c>
      <c r="G36" s="61"/>
      <c r="H36" s="46" t="s">
        <v>10</v>
      </c>
      <c r="I36" s="46" t="s">
        <v>11</v>
      </c>
      <c r="J36" s="46" t="s">
        <v>15</v>
      </c>
      <c r="K36" s="46" t="s">
        <v>16</v>
      </c>
      <c r="L36" s="46" t="s">
        <v>12</v>
      </c>
      <c r="M36" s="20" t="s">
        <v>17</v>
      </c>
      <c r="N36" s="20" t="s">
        <v>18</v>
      </c>
      <c r="O36" s="71" t="s">
        <v>13</v>
      </c>
    </row>
    <row r="37" spans="1:15" s="4" customFormat="1">
      <c r="A37" s="9" t="s">
        <v>23</v>
      </c>
      <c r="B37" s="10" t="s">
        <v>24</v>
      </c>
      <c r="C37" s="11" t="s">
        <v>25</v>
      </c>
      <c r="D37" s="21" t="s">
        <v>26</v>
      </c>
      <c r="E37" s="21" t="s">
        <v>27</v>
      </c>
      <c r="F37" s="21" t="s">
        <v>28</v>
      </c>
      <c r="G37" s="21" t="s">
        <v>29</v>
      </c>
      <c r="H37" s="21" t="s">
        <v>30</v>
      </c>
      <c r="I37" s="21" t="s">
        <v>31</v>
      </c>
      <c r="J37" s="21" t="s">
        <v>32</v>
      </c>
      <c r="K37" s="21" t="s">
        <v>33</v>
      </c>
      <c r="L37" s="21" t="s">
        <v>34</v>
      </c>
      <c r="M37" s="21" t="s">
        <v>35</v>
      </c>
      <c r="N37" s="21" t="s">
        <v>36</v>
      </c>
      <c r="O37" s="72" t="s">
        <v>37</v>
      </c>
    </row>
    <row r="38" spans="1:15">
      <c r="A38" s="12"/>
      <c r="B38" s="25" t="s">
        <v>38</v>
      </c>
      <c r="C38" s="1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3"/>
    </row>
    <row r="39" spans="1:15">
      <c r="A39" s="12" t="s">
        <v>70</v>
      </c>
      <c r="B39" s="13" t="s">
        <v>71</v>
      </c>
      <c r="C39" s="16" t="s">
        <v>41</v>
      </c>
      <c r="D39" s="22">
        <v>14.42</v>
      </c>
      <c r="E39" s="22">
        <v>20.48</v>
      </c>
      <c r="F39" s="22">
        <v>7.52</v>
      </c>
      <c r="G39" s="22">
        <v>272.72000000000003</v>
      </c>
      <c r="H39" s="22">
        <v>0.22</v>
      </c>
      <c r="I39" s="22">
        <v>10.7</v>
      </c>
      <c r="J39" s="22">
        <v>0.24</v>
      </c>
      <c r="K39" s="22">
        <v>0.56000000000000005</v>
      </c>
      <c r="L39" s="22">
        <v>150.06</v>
      </c>
      <c r="M39" s="22">
        <v>200.76</v>
      </c>
      <c r="N39" s="22">
        <v>24.3</v>
      </c>
      <c r="O39" s="73">
        <v>2.36</v>
      </c>
    </row>
    <row r="40" spans="1:15">
      <c r="A40" s="12" t="s">
        <v>72</v>
      </c>
      <c r="B40" s="13" t="s">
        <v>73</v>
      </c>
      <c r="C40" s="16" t="s">
        <v>44</v>
      </c>
      <c r="D40" s="22">
        <v>2.25</v>
      </c>
      <c r="E40" s="22">
        <v>0.87</v>
      </c>
      <c r="F40" s="22">
        <v>15.42</v>
      </c>
      <c r="G40" s="22">
        <v>78.599999999999994</v>
      </c>
      <c r="H40" s="22">
        <v>3.3000000000000002E-2</v>
      </c>
      <c r="I40" s="22">
        <v>0</v>
      </c>
      <c r="J40" s="22">
        <v>0</v>
      </c>
      <c r="K40" s="22">
        <v>0.51</v>
      </c>
      <c r="L40" s="22">
        <v>5.7</v>
      </c>
      <c r="M40" s="22">
        <v>19.5</v>
      </c>
      <c r="N40" s="22">
        <v>3.9</v>
      </c>
      <c r="O40" s="73">
        <v>0.36</v>
      </c>
    </row>
    <row r="41" spans="1:15">
      <c r="A41" s="12" t="s">
        <v>47</v>
      </c>
      <c r="B41" s="13" t="s">
        <v>48</v>
      </c>
      <c r="C41" s="16" t="s">
        <v>41</v>
      </c>
      <c r="D41" s="22">
        <v>0.1</v>
      </c>
      <c r="E41" s="22">
        <v>0</v>
      </c>
      <c r="F41" s="22">
        <v>15</v>
      </c>
      <c r="G41" s="22">
        <v>60</v>
      </c>
      <c r="H41" s="22">
        <v>0</v>
      </c>
      <c r="I41" s="22">
        <v>0</v>
      </c>
      <c r="J41" s="22">
        <v>0</v>
      </c>
      <c r="K41" s="22">
        <v>0</v>
      </c>
      <c r="L41" s="22">
        <v>11</v>
      </c>
      <c r="M41" s="22">
        <v>3</v>
      </c>
      <c r="N41" s="22">
        <v>1</v>
      </c>
      <c r="O41" s="73">
        <v>0.3</v>
      </c>
    </row>
    <row r="42" spans="1:15">
      <c r="A42" s="42"/>
      <c r="B42" s="43" t="s">
        <v>219</v>
      </c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6"/>
    </row>
    <row r="43" spans="1:15">
      <c r="A43" s="12"/>
      <c r="B43" s="25" t="s">
        <v>49</v>
      </c>
      <c r="C43" s="16"/>
      <c r="D43" s="32">
        <f>SUM(D39:D41)</f>
        <v>16.770000000000003</v>
      </c>
      <c r="E43" s="32">
        <f t="shared" ref="E43:O43" si="2">SUM(E39:E41)</f>
        <v>21.35</v>
      </c>
      <c r="F43" s="32">
        <f t="shared" si="2"/>
        <v>37.94</v>
      </c>
      <c r="G43" s="32">
        <f t="shared" si="2"/>
        <v>411.32000000000005</v>
      </c>
      <c r="H43" s="32">
        <f t="shared" si="2"/>
        <v>0.253</v>
      </c>
      <c r="I43" s="32">
        <f t="shared" si="2"/>
        <v>10.7</v>
      </c>
      <c r="J43" s="32">
        <f t="shared" si="2"/>
        <v>0.24</v>
      </c>
      <c r="K43" s="32">
        <f t="shared" si="2"/>
        <v>1.07</v>
      </c>
      <c r="L43" s="32">
        <f t="shared" si="2"/>
        <v>166.76</v>
      </c>
      <c r="M43" s="32">
        <f t="shared" si="2"/>
        <v>223.26</v>
      </c>
      <c r="N43" s="32">
        <f t="shared" si="2"/>
        <v>29.2</v>
      </c>
      <c r="O43" s="75">
        <f t="shared" si="2"/>
        <v>3.0199999999999996</v>
      </c>
    </row>
    <row r="44" spans="1:15">
      <c r="A44" s="12" t="s">
        <v>74</v>
      </c>
      <c r="B44" s="13" t="s">
        <v>75</v>
      </c>
      <c r="C44" s="16" t="s">
        <v>212</v>
      </c>
      <c r="D44" s="22">
        <v>2.2000000000000002</v>
      </c>
      <c r="E44" s="22">
        <v>2.4</v>
      </c>
      <c r="F44" s="22">
        <v>11.2</v>
      </c>
      <c r="G44" s="22">
        <v>75.98</v>
      </c>
      <c r="H44" s="22">
        <v>0.02</v>
      </c>
      <c r="I44" s="22">
        <v>4.8</v>
      </c>
      <c r="J44" s="22">
        <v>0</v>
      </c>
      <c r="K44" s="22">
        <v>0</v>
      </c>
      <c r="L44" s="22">
        <v>42</v>
      </c>
      <c r="M44" s="22">
        <v>41</v>
      </c>
      <c r="N44" s="22">
        <v>13</v>
      </c>
      <c r="O44" s="73">
        <v>0</v>
      </c>
    </row>
    <row r="45" spans="1:15">
      <c r="A45" s="12" t="s">
        <v>76</v>
      </c>
      <c r="B45" s="13" t="s">
        <v>77</v>
      </c>
      <c r="C45" s="16" t="s">
        <v>106</v>
      </c>
      <c r="D45" s="22">
        <v>2.25</v>
      </c>
      <c r="E45" s="22">
        <v>3.6</v>
      </c>
      <c r="F45" s="22">
        <v>16.920000000000002</v>
      </c>
      <c r="G45" s="22">
        <v>108.85</v>
      </c>
      <c r="H45" s="22">
        <v>7.4999999999999997E-2</v>
      </c>
      <c r="I45" s="22">
        <v>16.649999999999999</v>
      </c>
      <c r="J45" s="22">
        <v>0</v>
      </c>
      <c r="K45" s="22">
        <v>0.125</v>
      </c>
      <c r="L45" s="22">
        <v>46.95</v>
      </c>
      <c r="M45" s="22">
        <v>59</v>
      </c>
      <c r="N45" s="22">
        <v>27.55</v>
      </c>
      <c r="O45" s="73">
        <v>1.4750000000000001</v>
      </c>
    </row>
    <row r="46" spans="1:15">
      <c r="A46" s="12" t="s">
        <v>78</v>
      </c>
      <c r="B46" s="13" t="s">
        <v>79</v>
      </c>
      <c r="C46" s="16" t="s">
        <v>212</v>
      </c>
      <c r="D46" s="22">
        <v>7.97</v>
      </c>
      <c r="E46" s="22">
        <v>13.29</v>
      </c>
      <c r="F46" s="22">
        <v>2</v>
      </c>
      <c r="G46" s="22">
        <v>165.06</v>
      </c>
      <c r="H46" s="22">
        <v>0.01</v>
      </c>
      <c r="I46" s="22">
        <v>0.01</v>
      </c>
      <c r="J46" s="22">
        <v>0</v>
      </c>
      <c r="K46" s="22">
        <v>0</v>
      </c>
      <c r="L46" s="22">
        <v>1.41</v>
      </c>
      <c r="M46" s="22">
        <v>0</v>
      </c>
      <c r="N46" s="22">
        <v>0.19</v>
      </c>
      <c r="O46" s="73">
        <v>0.03</v>
      </c>
    </row>
    <row r="47" spans="1:15">
      <c r="A47" s="12" t="s">
        <v>80</v>
      </c>
      <c r="B47" s="13" t="s">
        <v>81</v>
      </c>
      <c r="C47" s="16" t="s">
        <v>213</v>
      </c>
      <c r="D47" s="22">
        <v>10.33</v>
      </c>
      <c r="E47" s="22">
        <v>10.8</v>
      </c>
      <c r="F47" s="22">
        <v>46.57</v>
      </c>
      <c r="G47" s="22">
        <v>325.3</v>
      </c>
      <c r="H47" s="22">
        <v>0.36</v>
      </c>
      <c r="I47" s="22">
        <v>0</v>
      </c>
      <c r="J47" s="22">
        <v>0</v>
      </c>
      <c r="K47" s="22">
        <v>0</v>
      </c>
      <c r="L47" s="22">
        <v>21.905999999999999</v>
      </c>
      <c r="M47" s="22">
        <v>0</v>
      </c>
      <c r="N47" s="22">
        <v>1.224</v>
      </c>
      <c r="O47" s="73">
        <v>5.49</v>
      </c>
    </row>
    <row r="48" spans="1:15">
      <c r="A48" s="12" t="s">
        <v>82</v>
      </c>
      <c r="B48" s="13" t="s">
        <v>83</v>
      </c>
      <c r="C48" s="16" t="s">
        <v>41</v>
      </c>
      <c r="D48" s="22">
        <v>0.3</v>
      </c>
      <c r="E48" s="22">
        <v>0.2</v>
      </c>
      <c r="F48" s="22">
        <v>20.2</v>
      </c>
      <c r="G48" s="22">
        <v>81</v>
      </c>
      <c r="H48" s="22">
        <v>0.04</v>
      </c>
      <c r="I48" s="22">
        <v>1.48</v>
      </c>
      <c r="J48" s="22">
        <v>0.22</v>
      </c>
      <c r="K48" s="22">
        <v>2.04</v>
      </c>
      <c r="L48" s="22">
        <v>68.739999999999995</v>
      </c>
      <c r="M48" s="22">
        <v>54.02</v>
      </c>
      <c r="N48" s="22">
        <v>40.86</v>
      </c>
      <c r="O48" s="73">
        <v>1.24</v>
      </c>
    </row>
    <row r="49" spans="1:15">
      <c r="A49" s="12" t="s">
        <v>42</v>
      </c>
      <c r="B49" s="13" t="s">
        <v>43</v>
      </c>
      <c r="C49" s="16" t="s">
        <v>44</v>
      </c>
      <c r="D49" s="22">
        <v>2.37</v>
      </c>
      <c r="E49" s="22">
        <v>0.3</v>
      </c>
      <c r="F49" s="22">
        <v>14.76</v>
      </c>
      <c r="G49" s="22">
        <v>70.5</v>
      </c>
      <c r="H49" s="22">
        <v>0.06</v>
      </c>
      <c r="I49" s="22">
        <v>0</v>
      </c>
      <c r="J49" s="22">
        <v>0</v>
      </c>
      <c r="K49" s="22">
        <v>0</v>
      </c>
      <c r="L49" s="22">
        <v>6.9</v>
      </c>
      <c r="M49" s="22">
        <v>0</v>
      </c>
      <c r="N49" s="22">
        <v>0</v>
      </c>
      <c r="O49" s="73">
        <v>0.56999999999999995</v>
      </c>
    </row>
    <row r="50" spans="1:15">
      <c r="A50" s="12" t="s">
        <v>61</v>
      </c>
      <c r="B50" s="13" t="s">
        <v>62</v>
      </c>
      <c r="C50" s="16" t="s">
        <v>44</v>
      </c>
      <c r="D50" s="22">
        <v>1.98</v>
      </c>
      <c r="E50" s="22">
        <v>0.36</v>
      </c>
      <c r="F50" s="22">
        <v>10.02</v>
      </c>
      <c r="G50" s="22">
        <v>52.2</v>
      </c>
      <c r="H50" s="22">
        <v>5.3999999999999999E-2</v>
      </c>
      <c r="I50" s="22">
        <v>0</v>
      </c>
      <c r="J50" s="22">
        <v>0</v>
      </c>
      <c r="K50" s="22">
        <v>0.42</v>
      </c>
      <c r="L50" s="22">
        <v>10.5</v>
      </c>
      <c r="M50" s="22">
        <v>47.4</v>
      </c>
      <c r="N50" s="22">
        <v>14.1</v>
      </c>
      <c r="O50" s="73">
        <v>1.17</v>
      </c>
    </row>
    <row r="51" spans="1:15">
      <c r="A51" s="42"/>
      <c r="B51" s="43" t="s">
        <v>219</v>
      </c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76"/>
    </row>
    <row r="52" spans="1:15">
      <c r="A52" s="12"/>
      <c r="B52" s="25" t="s">
        <v>63</v>
      </c>
      <c r="C52" s="16"/>
      <c r="D52" s="32">
        <f>SUM(D44:D50)</f>
        <v>27.400000000000002</v>
      </c>
      <c r="E52" s="32">
        <f t="shared" ref="E52:O52" si="3">SUM(E44:E50)</f>
        <v>30.95</v>
      </c>
      <c r="F52" s="32">
        <f t="shared" si="3"/>
        <v>121.67</v>
      </c>
      <c r="G52" s="32">
        <f t="shared" si="3"/>
        <v>878.8900000000001</v>
      </c>
      <c r="H52" s="32">
        <f t="shared" si="3"/>
        <v>0.61899999999999999</v>
      </c>
      <c r="I52" s="32">
        <f t="shared" si="3"/>
        <v>22.94</v>
      </c>
      <c r="J52" s="32">
        <f t="shared" si="3"/>
        <v>0.22</v>
      </c>
      <c r="K52" s="32">
        <f t="shared" si="3"/>
        <v>2.585</v>
      </c>
      <c r="L52" s="32">
        <f t="shared" si="3"/>
        <v>198.40599999999998</v>
      </c>
      <c r="M52" s="32">
        <f t="shared" si="3"/>
        <v>201.42000000000002</v>
      </c>
      <c r="N52" s="32">
        <f t="shared" si="3"/>
        <v>96.923999999999978</v>
      </c>
      <c r="O52" s="75">
        <f t="shared" si="3"/>
        <v>9.9749999999999996</v>
      </c>
    </row>
    <row r="53" spans="1:15">
      <c r="A53" s="12" t="s">
        <v>84</v>
      </c>
      <c r="B53" s="13" t="s">
        <v>85</v>
      </c>
      <c r="C53" s="16" t="s">
        <v>41</v>
      </c>
      <c r="D53" s="22">
        <v>5.4</v>
      </c>
      <c r="E53" s="22">
        <v>5</v>
      </c>
      <c r="F53" s="22">
        <v>21.6</v>
      </c>
      <c r="G53" s="22">
        <v>158</v>
      </c>
      <c r="H53" s="22">
        <v>0.06</v>
      </c>
      <c r="I53" s="22">
        <v>1.8</v>
      </c>
      <c r="J53" s="22">
        <v>0.04</v>
      </c>
      <c r="K53" s="22">
        <v>0</v>
      </c>
      <c r="L53" s="22">
        <v>242</v>
      </c>
      <c r="M53" s="22">
        <v>0</v>
      </c>
      <c r="N53" s="22">
        <v>30</v>
      </c>
      <c r="O53" s="73">
        <v>0.2</v>
      </c>
    </row>
    <row r="54" spans="1:15">
      <c r="A54" s="12" t="s">
        <v>86</v>
      </c>
      <c r="B54" s="13" t="s">
        <v>87</v>
      </c>
      <c r="C54" s="16" t="s">
        <v>52</v>
      </c>
      <c r="D54" s="22">
        <v>4.4400000000000004</v>
      </c>
      <c r="E54" s="22">
        <v>3.3</v>
      </c>
      <c r="F54" s="22">
        <v>5.31</v>
      </c>
      <c r="G54" s="22">
        <v>68.099999999999994</v>
      </c>
      <c r="H54" s="22">
        <v>3.5999999999999997E-2</v>
      </c>
      <c r="I54" s="22">
        <v>1.1040000000000001</v>
      </c>
      <c r="J54" s="22">
        <v>0</v>
      </c>
      <c r="K54" s="22">
        <v>0</v>
      </c>
      <c r="L54" s="22">
        <v>36.558</v>
      </c>
      <c r="M54" s="22">
        <v>0</v>
      </c>
      <c r="N54" s="22">
        <v>18.876000000000001</v>
      </c>
      <c r="O54" s="73">
        <v>0.45</v>
      </c>
    </row>
    <row r="55" spans="1:15">
      <c r="A55" s="42"/>
      <c r="B55" s="43" t="s">
        <v>219</v>
      </c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76"/>
    </row>
    <row r="56" spans="1:15" s="7" customFormat="1" ht="13.5" thickBot="1">
      <c r="A56" s="14"/>
      <c r="B56" s="15" t="s">
        <v>68</v>
      </c>
      <c r="C56" s="17"/>
      <c r="D56" s="23">
        <v>54.009999999999991</v>
      </c>
      <c r="E56" s="23">
        <v>60.599999999999994</v>
      </c>
      <c r="F56" s="23">
        <v>186.51999999999998</v>
      </c>
      <c r="G56" s="23">
        <v>1516.31</v>
      </c>
      <c r="H56" s="23">
        <v>0.96800000000000019</v>
      </c>
      <c r="I56" s="23">
        <v>36.54399999999999</v>
      </c>
      <c r="J56" s="23">
        <v>0.49999999999999994</v>
      </c>
      <c r="K56" s="23">
        <v>3.6550000000000002</v>
      </c>
      <c r="L56" s="23">
        <v>643.72399999999993</v>
      </c>
      <c r="M56" s="23">
        <v>424.67999999999995</v>
      </c>
      <c r="N56" s="23">
        <v>175</v>
      </c>
      <c r="O56" s="77">
        <v>13.645</v>
      </c>
    </row>
    <row r="57" spans="1:15" s="1" customFormat="1">
      <c r="A57" s="5"/>
      <c r="C57" s="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s="1" customFormat="1">
      <c r="A58" s="39" t="s">
        <v>0</v>
      </c>
      <c r="B58" s="1" t="s">
        <v>88</v>
      </c>
      <c r="C58" s="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s="1" customFormat="1">
      <c r="A59" s="39" t="s">
        <v>21</v>
      </c>
      <c r="B59" s="6" t="s">
        <v>22</v>
      </c>
      <c r="C59" s="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s="1" customFormat="1">
      <c r="A60" s="50" t="s">
        <v>19</v>
      </c>
      <c r="B60" s="52" t="s">
        <v>211</v>
      </c>
      <c r="C60" s="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s="1" customFormat="1" ht="13.5" thickBot="1">
      <c r="A61" s="51"/>
      <c r="B61" s="53"/>
      <c r="C61" s="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s="3" customFormat="1" ht="33" customHeight="1">
      <c r="A62" s="54" t="s">
        <v>1</v>
      </c>
      <c r="B62" s="56" t="s">
        <v>2</v>
      </c>
      <c r="C62" s="58" t="s">
        <v>14</v>
      </c>
      <c r="D62" s="60" t="s">
        <v>7</v>
      </c>
      <c r="E62" s="60"/>
      <c r="F62" s="60"/>
      <c r="G62" s="60" t="s">
        <v>3</v>
      </c>
      <c r="H62" s="60" t="s">
        <v>4</v>
      </c>
      <c r="I62" s="60"/>
      <c r="J62" s="60"/>
      <c r="K62" s="60"/>
      <c r="L62" s="48" t="s">
        <v>5</v>
      </c>
      <c r="M62" s="49"/>
      <c r="N62" s="49"/>
      <c r="O62" s="70"/>
    </row>
    <row r="63" spans="1:15" s="4" customFormat="1" ht="13.5" thickBot="1">
      <c r="A63" s="55"/>
      <c r="B63" s="57"/>
      <c r="C63" s="59"/>
      <c r="D63" s="46" t="s">
        <v>8</v>
      </c>
      <c r="E63" s="46" t="s">
        <v>6</v>
      </c>
      <c r="F63" s="46" t="s">
        <v>9</v>
      </c>
      <c r="G63" s="61"/>
      <c r="H63" s="46" t="s">
        <v>10</v>
      </c>
      <c r="I63" s="46" t="s">
        <v>11</v>
      </c>
      <c r="J63" s="46" t="s">
        <v>15</v>
      </c>
      <c r="K63" s="46" t="s">
        <v>16</v>
      </c>
      <c r="L63" s="46" t="s">
        <v>12</v>
      </c>
      <c r="M63" s="20" t="s">
        <v>17</v>
      </c>
      <c r="N63" s="20" t="s">
        <v>18</v>
      </c>
      <c r="O63" s="71" t="s">
        <v>13</v>
      </c>
    </row>
    <row r="64" spans="1:15" s="4" customFormat="1">
      <c r="A64" s="9" t="s">
        <v>23</v>
      </c>
      <c r="B64" s="10" t="s">
        <v>24</v>
      </c>
      <c r="C64" s="11" t="s">
        <v>25</v>
      </c>
      <c r="D64" s="21" t="s">
        <v>26</v>
      </c>
      <c r="E64" s="21" t="s">
        <v>27</v>
      </c>
      <c r="F64" s="21" t="s">
        <v>28</v>
      </c>
      <c r="G64" s="21" t="s">
        <v>29</v>
      </c>
      <c r="H64" s="21" t="s">
        <v>30</v>
      </c>
      <c r="I64" s="21" t="s">
        <v>31</v>
      </c>
      <c r="J64" s="21" t="s">
        <v>32</v>
      </c>
      <c r="K64" s="21" t="s">
        <v>33</v>
      </c>
      <c r="L64" s="21" t="s">
        <v>34</v>
      </c>
      <c r="M64" s="21" t="s">
        <v>35</v>
      </c>
      <c r="N64" s="21" t="s">
        <v>36</v>
      </c>
      <c r="O64" s="72" t="s">
        <v>37</v>
      </c>
    </row>
    <row r="65" spans="1:15">
      <c r="A65" s="12"/>
      <c r="B65" s="25" t="s">
        <v>38</v>
      </c>
      <c r="C65" s="16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73"/>
    </row>
    <row r="66" spans="1:15">
      <c r="A66" s="12" t="s">
        <v>89</v>
      </c>
      <c r="B66" s="13" t="s">
        <v>90</v>
      </c>
      <c r="C66" s="16" t="s">
        <v>41</v>
      </c>
      <c r="D66" s="22">
        <v>25.36</v>
      </c>
      <c r="E66" s="22">
        <v>18.04</v>
      </c>
      <c r="F66" s="22">
        <v>50.58</v>
      </c>
      <c r="G66" s="22">
        <v>462.78</v>
      </c>
      <c r="H66" s="22">
        <v>0.12</v>
      </c>
      <c r="I66" s="22">
        <v>0.94</v>
      </c>
      <c r="J66" s="22">
        <v>0.12</v>
      </c>
      <c r="K66" s="22">
        <v>0.76</v>
      </c>
      <c r="L66" s="22">
        <v>319.94</v>
      </c>
      <c r="M66" s="22">
        <v>365.24</v>
      </c>
      <c r="N66" s="22">
        <v>45.2</v>
      </c>
      <c r="O66" s="73">
        <v>1.02</v>
      </c>
    </row>
    <row r="67" spans="1:15">
      <c r="A67" s="12" t="s">
        <v>47</v>
      </c>
      <c r="B67" s="13" t="s">
        <v>48</v>
      </c>
      <c r="C67" s="16" t="s">
        <v>41</v>
      </c>
      <c r="D67" s="22">
        <v>0.1</v>
      </c>
      <c r="E67" s="22">
        <v>0</v>
      </c>
      <c r="F67" s="22">
        <v>15</v>
      </c>
      <c r="G67" s="22">
        <v>60</v>
      </c>
      <c r="H67" s="22">
        <v>0</v>
      </c>
      <c r="I67" s="22">
        <v>0</v>
      </c>
      <c r="J67" s="22">
        <v>0</v>
      </c>
      <c r="K67" s="22">
        <v>0</v>
      </c>
      <c r="L67" s="22">
        <v>11</v>
      </c>
      <c r="M67" s="22">
        <v>3</v>
      </c>
      <c r="N67" s="22">
        <v>1</v>
      </c>
      <c r="O67" s="73">
        <v>0.3</v>
      </c>
    </row>
    <row r="68" spans="1:15">
      <c r="A68" s="42"/>
      <c r="B68" s="43" t="s">
        <v>219</v>
      </c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76"/>
    </row>
    <row r="69" spans="1:15">
      <c r="A69" s="12"/>
      <c r="B69" s="25" t="s">
        <v>49</v>
      </c>
      <c r="C69" s="16"/>
      <c r="D69" s="32">
        <f>SUM(D66:D67)</f>
        <v>25.46</v>
      </c>
      <c r="E69" s="32">
        <f t="shared" ref="E69:O69" si="4">SUM(E66:E67)</f>
        <v>18.04</v>
      </c>
      <c r="F69" s="32">
        <f t="shared" si="4"/>
        <v>65.58</v>
      </c>
      <c r="G69" s="32">
        <f t="shared" si="4"/>
        <v>522.78</v>
      </c>
      <c r="H69" s="32">
        <f t="shared" si="4"/>
        <v>0.12</v>
      </c>
      <c r="I69" s="32">
        <f t="shared" si="4"/>
        <v>0.94</v>
      </c>
      <c r="J69" s="32">
        <f t="shared" si="4"/>
        <v>0.12</v>
      </c>
      <c r="K69" s="32">
        <f t="shared" si="4"/>
        <v>0.76</v>
      </c>
      <c r="L69" s="32">
        <f t="shared" si="4"/>
        <v>330.94</v>
      </c>
      <c r="M69" s="32">
        <f t="shared" si="4"/>
        <v>368.24</v>
      </c>
      <c r="N69" s="32">
        <f t="shared" si="4"/>
        <v>46.2</v>
      </c>
      <c r="O69" s="75">
        <f t="shared" si="4"/>
        <v>1.32</v>
      </c>
    </row>
    <row r="70" spans="1:15">
      <c r="A70" s="12" t="s">
        <v>91</v>
      </c>
      <c r="B70" s="13" t="s">
        <v>92</v>
      </c>
      <c r="C70" s="16" t="s">
        <v>212</v>
      </c>
      <c r="D70" s="22">
        <v>0.8</v>
      </c>
      <c r="E70" s="22">
        <v>0.1</v>
      </c>
      <c r="F70" s="22">
        <v>1.7</v>
      </c>
      <c r="G70" s="22">
        <v>13</v>
      </c>
      <c r="H70" s="22">
        <v>0.02</v>
      </c>
      <c r="I70" s="22">
        <v>5</v>
      </c>
      <c r="J70" s="22">
        <v>0</v>
      </c>
      <c r="K70" s="22">
        <v>0</v>
      </c>
      <c r="L70" s="22">
        <v>23</v>
      </c>
      <c r="M70" s="22">
        <v>0</v>
      </c>
      <c r="N70" s="22">
        <v>0</v>
      </c>
      <c r="O70" s="73">
        <v>0.6</v>
      </c>
    </row>
    <row r="71" spans="1:15" ht="25.5">
      <c r="A71" s="12" t="s">
        <v>93</v>
      </c>
      <c r="B71" s="13" t="s">
        <v>94</v>
      </c>
      <c r="C71" s="16" t="s">
        <v>106</v>
      </c>
      <c r="D71" s="22">
        <v>2.2999999999999998</v>
      </c>
      <c r="E71" s="22">
        <v>4.25</v>
      </c>
      <c r="F71" s="22">
        <v>15.13</v>
      </c>
      <c r="G71" s="22">
        <v>108</v>
      </c>
      <c r="H71" s="22">
        <v>0.25</v>
      </c>
      <c r="I71" s="22">
        <v>18.05</v>
      </c>
      <c r="J71" s="22">
        <v>2.5000000000000001E-2</v>
      </c>
      <c r="K71" s="22">
        <v>0.125</v>
      </c>
      <c r="L71" s="22">
        <v>51.524999999999999</v>
      </c>
      <c r="M71" s="22">
        <v>50.924999999999997</v>
      </c>
      <c r="N71" s="22">
        <v>22.95</v>
      </c>
      <c r="O71" s="73">
        <v>2.2000000000000002</v>
      </c>
    </row>
    <row r="72" spans="1:15">
      <c r="A72" s="12" t="s">
        <v>95</v>
      </c>
      <c r="B72" s="13" t="s">
        <v>96</v>
      </c>
      <c r="C72" s="16" t="s">
        <v>212</v>
      </c>
      <c r="D72" s="22">
        <v>11.3</v>
      </c>
      <c r="E72" s="22">
        <v>11.3</v>
      </c>
      <c r="F72" s="22">
        <v>3.42</v>
      </c>
      <c r="G72" s="22">
        <v>160</v>
      </c>
      <c r="H72" s="22">
        <v>7.0000000000000007E-2</v>
      </c>
      <c r="I72" s="22">
        <v>2.2999999999999998</v>
      </c>
      <c r="J72" s="22">
        <v>0.05</v>
      </c>
      <c r="K72" s="22">
        <v>0.16</v>
      </c>
      <c r="L72" s="22">
        <v>15.03</v>
      </c>
      <c r="M72" s="22">
        <v>130.30000000000001</v>
      </c>
      <c r="N72" s="22">
        <v>64.97</v>
      </c>
      <c r="O72" s="73">
        <v>1.1499999999999999</v>
      </c>
    </row>
    <row r="73" spans="1:15">
      <c r="A73" s="12" t="s">
        <v>97</v>
      </c>
      <c r="B73" s="13" t="s">
        <v>98</v>
      </c>
      <c r="C73" s="16" t="s">
        <v>213</v>
      </c>
      <c r="D73" s="22">
        <v>6.97</v>
      </c>
      <c r="E73" s="22">
        <v>3.49</v>
      </c>
      <c r="F73" s="22">
        <v>42.66</v>
      </c>
      <c r="G73" s="22">
        <v>229.68</v>
      </c>
      <c r="H73" s="22">
        <v>0.108</v>
      </c>
      <c r="I73" s="22">
        <v>0</v>
      </c>
      <c r="J73" s="22">
        <v>0</v>
      </c>
      <c r="K73" s="22">
        <v>0</v>
      </c>
      <c r="L73" s="22">
        <v>43.524000000000001</v>
      </c>
      <c r="M73" s="22">
        <v>2.3039999999999998</v>
      </c>
      <c r="N73" s="22">
        <v>4.3380000000000001</v>
      </c>
      <c r="O73" s="73">
        <v>1.3859999999999999</v>
      </c>
    </row>
    <row r="74" spans="1:15">
      <c r="A74" s="12" t="s">
        <v>99</v>
      </c>
      <c r="B74" s="13" t="s">
        <v>100</v>
      </c>
      <c r="C74" s="16" t="s">
        <v>41</v>
      </c>
      <c r="D74" s="22">
        <v>0.7</v>
      </c>
      <c r="E74" s="22">
        <v>0.3</v>
      </c>
      <c r="F74" s="22">
        <v>22.8</v>
      </c>
      <c r="G74" s="22">
        <v>97</v>
      </c>
      <c r="H74" s="22">
        <v>0</v>
      </c>
      <c r="I74" s="22">
        <v>70</v>
      </c>
      <c r="J74" s="22">
        <v>0</v>
      </c>
      <c r="K74" s="22">
        <v>0</v>
      </c>
      <c r="L74" s="22">
        <v>12</v>
      </c>
      <c r="M74" s="22">
        <v>3</v>
      </c>
      <c r="N74" s="22">
        <v>3</v>
      </c>
      <c r="O74" s="73">
        <v>1.5</v>
      </c>
    </row>
    <row r="75" spans="1:15">
      <c r="A75" s="12" t="s">
        <v>42</v>
      </c>
      <c r="B75" s="13" t="s">
        <v>43</v>
      </c>
      <c r="C75" s="16" t="s">
        <v>44</v>
      </c>
      <c r="D75" s="22">
        <v>2.37</v>
      </c>
      <c r="E75" s="22">
        <v>0.3</v>
      </c>
      <c r="F75" s="22">
        <v>14.76</v>
      </c>
      <c r="G75" s="22">
        <v>70.5</v>
      </c>
      <c r="H75" s="22">
        <v>0.06</v>
      </c>
      <c r="I75" s="22">
        <v>0</v>
      </c>
      <c r="J75" s="22">
        <v>0</v>
      </c>
      <c r="K75" s="22">
        <v>0</v>
      </c>
      <c r="L75" s="22">
        <v>6.9</v>
      </c>
      <c r="M75" s="22">
        <v>0</v>
      </c>
      <c r="N75" s="22">
        <v>0</v>
      </c>
      <c r="O75" s="73">
        <v>0.56999999999999995</v>
      </c>
    </row>
    <row r="76" spans="1:15">
      <c r="A76" s="12" t="s">
        <v>61</v>
      </c>
      <c r="B76" s="13" t="s">
        <v>62</v>
      </c>
      <c r="C76" s="16" t="s">
        <v>44</v>
      </c>
      <c r="D76" s="22">
        <v>1.98</v>
      </c>
      <c r="E76" s="22">
        <v>0.36</v>
      </c>
      <c r="F76" s="22">
        <v>10.02</v>
      </c>
      <c r="G76" s="22">
        <v>52.2</v>
      </c>
      <c r="H76" s="22">
        <v>5.3999999999999999E-2</v>
      </c>
      <c r="I76" s="22">
        <v>0</v>
      </c>
      <c r="J76" s="22">
        <v>0</v>
      </c>
      <c r="K76" s="22">
        <v>0.42</v>
      </c>
      <c r="L76" s="22">
        <v>10.5</v>
      </c>
      <c r="M76" s="22">
        <v>47.4</v>
      </c>
      <c r="N76" s="22">
        <v>14.1</v>
      </c>
      <c r="O76" s="73">
        <v>1.17</v>
      </c>
    </row>
    <row r="77" spans="1:15">
      <c r="A77" s="42"/>
      <c r="B77" s="43" t="s">
        <v>219</v>
      </c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76"/>
    </row>
    <row r="78" spans="1:15">
      <c r="A78" s="12"/>
      <c r="B78" s="25" t="s">
        <v>63</v>
      </c>
      <c r="C78" s="16"/>
      <c r="D78" s="32">
        <f>SUM(D70:D76)</f>
        <v>26.42</v>
      </c>
      <c r="E78" s="32">
        <f t="shared" ref="E78:O78" si="5">SUM(E70:E76)</f>
        <v>20.100000000000001</v>
      </c>
      <c r="F78" s="32">
        <f t="shared" si="5"/>
        <v>110.49</v>
      </c>
      <c r="G78" s="32">
        <f t="shared" si="5"/>
        <v>730.38000000000011</v>
      </c>
      <c r="H78" s="32">
        <f t="shared" si="5"/>
        <v>0.56200000000000006</v>
      </c>
      <c r="I78" s="32">
        <f t="shared" si="5"/>
        <v>95.35</v>
      </c>
      <c r="J78" s="32">
        <f t="shared" si="5"/>
        <v>7.5000000000000011E-2</v>
      </c>
      <c r="K78" s="32">
        <f t="shared" si="5"/>
        <v>0.70500000000000007</v>
      </c>
      <c r="L78" s="32">
        <f t="shared" si="5"/>
        <v>162.47900000000001</v>
      </c>
      <c r="M78" s="32">
        <f t="shared" si="5"/>
        <v>233.92900000000003</v>
      </c>
      <c r="N78" s="32">
        <f t="shared" si="5"/>
        <v>109.35799999999999</v>
      </c>
      <c r="O78" s="75">
        <f t="shared" si="5"/>
        <v>8.5760000000000005</v>
      </c>
    </row>
    <row r="79" spans="1:15">
      <c r="A79" s="12" t="s">
        <v>101</v>
      </c>
      <c r="B79" s="13" t="s">
        <v>102</v>
      </c>
      <c r="C79" s="16" t="s">
        <v>41</v>
      </c>
      <c r="D79" s="22">
        <v>0.3</v>
      </c>
      <c r="E79" s="22">
        <v>0.12</v>
      </c>
      <c r="F79" s="22">
        <v>17.16</v>
      </c>
      <c r="G79" s="22">
        <v>70.040000000000006</v>
      </c>
      <c r="H79" s="22">
        <v>0</v>
      </c>
      <c r="I79" s="22">
        <v>60</v>
      </c>
      <c r="J79" s="22">
        <v>0</v>
      </c>
      <c r="K79" s="22">
        <v>0.2</v>
      </c>
      <c r="L79" s="22">
        <v>18.46</v>
      </c>
      <c r="M79" s="22">
        <v>9.9</v>
      </c>
      <c r="N79" s="22">
        <v>10.9</v>
      </c>
      <c r="O79" s="73">
        <v>0.44</v>
      </c>
    </row>
    <row r="80" spans="1:15">
      <c r="A80" s="12" t="s">
        <v>103</v>
      </c>
      <c r="B80" s="13" t="s">
        <v>104</v>
      </c>
      <c r="C80" s="16" t="s">
        <v>52</v>
      </c>
      <c r="D80" s="22">
        <v>8.23</v>
      </c>
      <c r="E80" s="22">
        <v>7.73</v>
      </c>
      <c r="F80" s="22">
        <v>23.46</v>
      </c>
      <c r="G80" s="22">
        <v>195.79</v>
      </c>
      <c r="H80" s="22">
        <v>7.1999999999999995E-2</v>
      </c>
      <c r="I80" s="22">
        <v>0.47399999999999998</v>
      </c>
      <c r="J80" s="22">
        <v>7.8E-2</v>
      </c>
      <c r="K80" s="22">
        <v>1.1519999999999999</v>
      </c>
      <c r="L80" s="22">
        <v>155.72999999999999</v>
      </c>
      <c r="M80" s="22">
        <v>126.6</v>
      </c>
      <c r="N80" s="22">
        <v>14.202</v>
      </c>
      <c r="O80" s="73">
        <v>0.75</v>
      </c>
    </row>
    <row r="81" spans="1:15">
      <c r="A81" s="42"/>
      <c r="B81" s="43" t="s">
        <v>219</v>
      </c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76"/>
    </row>
    <row r="82" spans="1:15" s="7" customFormat="1" ht="13.5" thickBot="1">
      <c r="A82" s="14"/>
      <c r="B82" s="15" t="s">
        <v>68</v>
      </c>
      <c r="C82" s="17"/>
      <c r="D82" s="23">
        <v>60.41</v>
      </c>
      <c r="E82" s="23">
        <v>45.989999999999995</v>
      </c>
      <c r="F82" s="23">
        <v>216.69000000000003</v>
      </c>
      <c r="G82" s="23">
        <v>1518.99</v>
      </c>
      <c r="H82" s="23">
        <v>0.75400000000000011</v>
      </c>
      <c r="I82" s="23">
        <v>156.76400000000001</v>
      </c>
      <c r="J82" s="23">
        <v>0.27300000000000002</v>
      </c>
      <c r="K82" s="23">
        <v>2.8169999999999997</v>
      </c>
      <c r="L82" s="23">
        <v>667.60899999999992</v>
      </c>
      <c r="M82" s="23">
        <v>738.66899999999998</v>
      </c>
      <c r="N82" s="23">
        <v>180.66</v>
      </c>
      <c r="O82" s="77">
        <v>11.085999999999999</v>
      </c>
    </row>
    <row r="83" spans="1:15" s="1" customFormat="1">
      <c r="A83" s="5"/>
      <c r="C83" s="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s="1" customFormat="1">
      <c r="A84" s="39" t="s">
        <v>0</v>
      </c>
      <c r="B84" s="1" t="s">
        <v>105</v>
      </c>
      <c r="C84" s="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1" customFormat="1">
      <c r="A85" s="39" t="s">
        <v>21</v>
      </c>
      <c r="B85" s="6" t="s">
        <v>22</v>
      </c>
      <c r="C85" s="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1" customFormat="1">
      <c r="A86" s="50" t="s">
        <v>19</v>
      </c>
      <c r="B86" s="52" t="s">
        <v>211</v>
      </c>
      <c r="C86" s="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" customFormat="1" ht="13.5" thickBot="1">
      <c r="A87" s="51"/>
      <c r="B87" s="53"/>
      <c r="C87" s="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" customFormat="1" ht="33" customHeight="1">
      <c r="A88" s="54" t="s">
        <v>1</v>
      </c>
      <c r="B88" s="56" t="s">
        <v>2</v>
      </c>
      <c r="C88" s="58" t="s">
        <v>14</v>
      </c>
      <c r="D88" s="60" t="s">
        <v>7</v>
      </c>
      <c r="E88" s="60"/>
      <c r="F88" s="60"/>
      <c r="G88" s="60" t="s">
        <v>3</v>
      </c>
      <c r="H88" s="60" t="s">
        <v>4</v>
      </c>
      <c r="I88" s="60"/>
      <c r="J88" s="60"/>
      <c r="K88" s="60"/>
      <c r="L88" s="48" t="s">
        <v>5</v>
      </c>
      <c r="M88" s="49"/>
      <c r="N88" s="49"/>
      <c r="O88" s="70"/>
    </row>
    <row r="89" spans="1:15" s="4" customFormat="1" ht="13.5" thickBot="1">
      <c r="A89" s="55"/>
      <c r="B89" s="57"/>
      <c r="C89" s="59"/>
      <c r="D89" s="46" t="s">
        <v>8</v>
      </c>
      <c r="E89" s="46" t="s">
        <v>6</v>
      </c>
      <c r="F89" s="46" t="s">
        <v>9</v>
      </c>
      <c r="G89" s="61"/>
      <c r="H89" s="46" t="s">
        <v>10</v>
      </c>
      <c r="I89" s="46" t="s">
        <v>11</v>
      </c>
      <c r="J89" s="46" t="s">
        <v>15</v>
      </c>
      <c r="K89" s="46" t="s">
        <v>16</v>
      </c>
      <c r="L89" s="46" t="s">
        <v>12</v>
      </c>
      <c r="M89" s="20" t="s">
        <v>17</v>
      </c>
      <c r="N89" s="20" t="s">
        <v>18</v>
      </c>
      <c r="O89" s="71" t="s">
        <v>13</v>
      </c>
    </row>
    <row r="90" spans="1:15" s="4" customFormat="1">
      <c r="A90" s="9" t="s">
        <v>23</v>
      </c>
      <c r="B90" s="10" t="s">
        <v>24</v>
      </c>
      <c r="C90" s="11" t="s">
        <v>25</v>
      </c>
      <c r="D90" s="21" t="s">
        <v>26</v>
      </c>
      <c r="E90" s="21" t="s">
        <v>27</v>
      </c>
      <c r="F90" s="21" t="s">
        <v>28</v>
      </c>
      <c r="G90" s="21" t="s">
        <v>29</v>
      </c>
      <c r="H90" s="21" t="s">
        <v>30</v>
      </c>
      <c r="I90" s="21" t="s">
        <v>31</v>
      </c>
      <c r="J90" s="21" t="s">
        <v>32</v>
      </c>
      <c r="K90" s="21" t="s">
        <v>33</v>
      </c>
      <c r="L90" s="21" t="s">
        <v>34</v>
      </c>
      <c r="M90" s="21" t="s">
        <v>35</v>
      </c>
      <c r="N90" s="21" t="s">
        <v>36</v>
      </c>
      <c r="O90" s="72" t="s">
        <v>37</v>
      </c>
    </row>
    <row r="91" spans="1:15">
      <c r="A91" s="12"/>
      <c r="B91" s="25" t="s">
        <v>38</v>
      </c>
      <c r="C91" s="16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73"/>
    </row>
    <row r="92" spans="1:15">
      <c r="A92" s="12" t="s">
        <v>106</v>
      </c>
      <c r="B92" s="13" t="s">
        <v>107</v>
      </c>
      <c r="C92" s="16" t="s">
        <v>41</v>
      </c>
      <c r="D92" s="22">
        <v>7.74</v>
      </c>
      <c r="E92" s="22">
        <v>11.82</v>
      </c>
      <c r="F92" s="22">
        <v>35.54</v>
      </c>
      <c r="G92" s="22">
        <v>279.39999999999998</v>
      </c>
      <c r="H92" s="22">
        <v>0.08</v>
      </c>
      <c r="I92" s="22">
        <v>1.42</v>
      </c>
      <c r="J92" s="22">
        <v>0.08</v>
      </c>
      <c r="K92" s="22">
        <v>0.76</v>
      </c>
      <c r="L92" s="22">
        <v>140.6</v>
      </c>
      <c r="M92" s="22">
        <v>136.4</v>
      </c>
      <c r="N92" s="22">
        <v>23</v>
      </c>
      <c r="O92" s="73">
        <v>0.56000000000000005</v>
      </c>
    </row>
    <row r="93" spans="1:15">
      <c r="A93" s="12" t="s">
        <v>72</v>
      </c>
      <c r="B93" s="13" t="s">
        <v>73</v>
      </c>
      <c r="C93" s="16" t="s">
        <v>44</v>
      </c>
      <c r="D93" s="22">
        <v>2.25</v>
      </c>
      <c r="E93" s="22">
        <v>0.87</v>
      </c>
      <c r="F93" s="22">
        <v>15.42</v>
      </c>
      <c r="G93" s="22">
        <v>78.599999999999994</v>
      </c>
      <c r="H93" s="22">
        <v>3.3000000000000002E-2</v>
      </c>
      <c r="I93" s="22">
        <v>0</v>
      </c>
      <c r="J93" s="22">
        <v>0</v>
      </c>
      <c r="K93" s="22">
        <v>0.51</v>
      </c>
      <c r="L93" s="22">
        <v>5.7</v>
      </c>
      <c r="M93" s="22">
        <v>19.5</v>
      </c>
      <c r="N93" s="22">
        <v>3.9</v>
      </c>
      <c r="O93" s="73">
        <v>0.36</v>
      </c>
    </row>
    <row r="94" spans="1:15">
      <c r="A94" s="12" t="s">
        <v>108</v>
      </c>
      <c r="B94" s="13" t="s">
        <v>109</v>
      </c>
      <c r="C94" s="16" t="s">
        <v>41</v>
      </c>
      <c r="D94" s="22">
        <v>3.2</v>
      </c>
      <c r="E94" s="22">
        <v>2.7</v>
      </c>
      <c r="F94" s="22">
        <v>15.9</v>
      </c>
      <c r="G94" s="22">
        <v>131</v>
      </c>
      <c r="H94" s="22">
        <v>0.04</v>
      </c>
      <c r="I94" s="22">
        <v>1.3</v>
      </c>
      <c r="J94" s="22">
        <v>0.02</v>
      </c>
      <c r="K94" s="22">
        <v>0</v>
      </c>
      <c r="L94" s="22">
        <v>126</v>
      </c>
      <c r="M94" s="22">
        <v>90</v>
      </c>
      <c r="N94" s="22">
        <v>14</v>
      </c>
      <c r="O94" s="73">
        <v>0.1</v>
      </c>
    </row>
    <row r="95" spans="1:15">
      <c r="A95" s="42"/>
      <c r="B95" s="43" t="s">
        <v>219</v>
      </c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76"/>
    </row>
    <row r="96" spans="1:15">
      <c r="A96" s="12"/>
      <c r="B96" s="25" t="s">
        <v>49</v>
      </c>
      <c r="C96" s="16"/>
      <c r="D96" s="32">
        <f>SUM(D92:D94)</f>
        <v>13.190000000000001</v>
      </c>
      <c r="E96" s="32">
        <f t="shared" ref="E96:O96" si="6">SUM(E92:E94)</f>
        <v>15.39</v>
      </c>
      <c r="F96" s="32">
        <f t="shared" si="6"/>
        <v>66.86</v>
      </c>
      <c r="G96" s="32">
        <f t="shared" si="6"/>
        <v>489</v>
      </c>
      <c r="H96" s="32">
        <f t="shared" si="6"/>
        <v>0.153</v>
      </c>
      <c r="I96" s="32">
        <f t="shared" si="6"/>
        <v>2.7199999999999998</v>
      </c>
      <c r="J96" s="32">
        <f t="shared" si="6"/>
        <v>0.1</v>
      </c>
      <c r="K96" s="32">
        <f t="shared" si="6"/>
        <v>1.27</v>
      </c>
      <c r="L96" s="32">
        <f t="shared" si="6"/>
        <v>272.29999999999995</v>
      </c>
      <c r="M96" s="32">
        <f t="shared" si="6"/>
        <v>245.9</v>
      </c>
      <c r="N96" s="32">
        <f t="shared" si="6"/>
        <v>40.9</v>
      </c>
      <c r="O96" s="75">
        <f t="shared" si="6"/>
        <v>1.02</v>
      </c>
    </row>
    <row r="97" spans="1:15">
      <c r="A97" s="12" t="s">
        <v>110</v>
      </c>
      <c r="B97" s="13" t="s">
        <v>111</v>
      </c>
      <c r="C97" s="16" t="s">
        <v>212</v>
      </c>
      <c r="D97" s="22">
        <v>1.33</v>
      </c>
      <c r="E97" s="22">
        <v>0.17</v>
      </c>
      <c r="F97" s="22">
        <v>7.17</v>
      </c>
      <c r="G97" s="22">
        <v>35</v>
      </c>
      <c r="H97" s="22">
        <v>0.02</v>
      </c>
      <c r="I97" s="22">
        <v>2.0299999999999998</v>
      </c>
      <c r="J97" s="22">
        <v>0</v>
      </c>
      <c r="K97" s="22">
        <v>0</v>
      </c>
      <c r="L97" s="22">
        <v>33.85</v>
      </c>
      <c r="M97" s="22">
        <v>0</v>
      </c>
      <c r="N97" s="22">
        <v>20.13</v>
      </c>
      <c r="O97" s="73">
        <v>1.28</v>
      </c>
    </row>
    <row r="98" spans="1:15" ht="25.5">
      <c r="A98" s="12" t="s">
        <v>112</v>
      </c>
      <c r="B98" s="13" t="s">
        <v>113</v>
      </c>
      <c r="C98" s="16" t="s">
        <v>106</v>
      </c>
      <c r="D98" s="22">
        <v>2.13</v>
      </c>
      <c r="E98" s="22">
        <v>6.45</v>
      </c>
      <c r="F98" s="22">
        <v>9.3000000000000007</v>
      </c>
      <c r="G98" s="22">
        <v>104.88</v>
      </c>
      <c r="H98" s="22">
        <v>7.4999999999999997E-2</v>
      </c>
      <c r="I98" s="22">
        <v>31.125</v>
      </c>
      <c r="J98" s="22">
        <v>2.5000000000000001E-2</v>
      </c>
      <c r="K98" s="22">
        <v>0.15</v>
      </c>
      <c r="L98" s="22">
        <v>56.575000000000003</v>
      </c>
      <c r="M98" s="22">
        <v>39.15</v>
      </c>
      <c r="N98" s="22">
        <v>19.350000000000001</v>
      </c>
      <c r="O98" s="73">
        <v>0.75</v>
      </c>
    </row>
    <row r="99" spans="1:15">
      <c r="A99" s="12" t="s">
        <v>114</v>
      </c>
      <c r="B99" s="13" t="s">
        <v>115</v>
      </c>
      <c r="C99" s="16" t="s">
        <v>212</v>
      </c>
      <c r="D99" s="22">
        <v>9.61</v>
      </c>
      <c r="E99" s="22">
        <v>8.33</v>
      </c>
      <c r="F99" s="22">
        <v>20.309999999999999</v>
      </c>
      <c r="G99" s="22">
        <v>191.15</v>
      </c>
      <c r="H99" s="22">
        <v>0.06</v>
      </c>
      <c r="I99" s="22">
        <v>0.19</v>
      </c>
      <c r="J99" s="22">
        <v>0.02</v>
      </c>
      <c r="K99" s="22">
        <v>0.04</v>
      </c>
      <c r="L99" s="22">
        <v>26.46</v>
      </c>
      <c r="M99" s="22">
        <v>11.52</v>
      </c>
      <c r="N99" s="22">
        <v>0.91</v>
      </c>
      <c r="O99" s="73">
        <v>0.56000000000000005</v>
      </c>
    </row>
    <row r="100" spans="1:15">
      <c r="A100" s="12" t="s">
        <v>116</v>
      </c>
      <c r="B100" s="13" t="s">
        <v>117</v>
      </c>
      <c r="C100" s="16" t="s">
        <v>213</v>
      </c>
      <c r="D100" s="22">
        <v>4.43</v>
      </c>
      <c r="E100" s="22">
        <v>7.29</v>
      </c>
      <c r="F100" s="22">
        <v>20.77</v>
      </c>
      <c r="G100" s="22">
        <v>245.52</v>
      </c>
      <c r="H100" s="22">
        <v>3.5999999999999997E-2</v>
      </c>
      <c r="I100" s="22">
        <v>0</v>
      </c>
      <c r="J100" s="22">
        <v>5.3999999999999999E-2</v>
      </c>
      <c r="K100" s="22">
        <v>0.34200000000000003</v>
      </c>
      <c r="L100" s="22">
        <v>6.12</v>
      </c>
      <c r="M100" s="22">
        <v>84.96</v>
      </c>
      <c r="N100" s="22">
        <v>27.36</v>
      </c>
      <c r="O100" s="73">
        <v>0.63</v>
      </c>
    </row>
    <row r="101" spans="1:15">
      <c r="A101" s="12" t="s">
        <v>59</v>
      </c>
      <c r="B101" s="13" t="s">
        <v>60</v>
      </c>
      <c r="C101" s="16" t="s">
        <v>41</v>
      </c>
      <c r="D101" s="22">
        <v>0.5</v>
      </c>
      <c r="E101" s="22">
        <v>0</v>
      </c>
      <c r="F101" s="22">
        <v>27</v>
      </c>
      <c r="G101" s="22">
        <v>110</v>
      </c>
      <c r="H101" s="22">
        <v>0</v>
      </c>
      <c r="I101" s="22">
        <v>0.5</v>
      </c>
      <c r="J101" s="22">
        <v>0</v>
      </c>
      <c r="K101" s="22">
        <v>0</v>
      </c>
      <c r="L101" s="22">
        <v>28</v>
      </c>
      <c r="M101" s="22">
        <v>19</v>
      </c>
      <c r="N101" s="22">
        <v>7</v>
      </c>
      <c r="O101" s="73">
        <v>1.5</v>
      </c>
    </row>
    <row r="102" spans="1:15">
      <c r="A102" s="12" t="s">
        <v>42</v>
      </c>
      <c r="B102" s="13" t="s">
        <v>43</v>
      </c>
      <c r="C102" s="16" t="s">
        <v>44</v>
      </c>
      <c r="D102" s="22">
        <v>2.37</v>
      </c>
      <c r="E102" s="22">
        <v>0.3</v>
      </c>
      <c r="F102" s="22">
        <v>14.76</v>
      </c>
      <c r="G102" s="22">
        <v>70.5</v>
      </c>
      <c r="H102" s="22">
        <v>0.06</v>
      </c>
      <c r="I102" s="22">
        <v>0</v>
      </c>
      <c r="J102" s="22">
        <v>0</v>
      </c>
      <c r="K102" s="22">
        <v>0</v>
      </c>
      <c r="L102" s="22">
        <v>6.9</v>
      </c>
      <c r="M102" s="22">
        <v>0</v>
      </c>
      <c r="N102" s="22">
        <v>0</v>
      </c>
      <c r="O102" s="73">
        <v>0.56999999999999995</v>
      </c>
    </row>
    <row r="103" spans="1:15">
      <c r="A103" s="12" t="s">
        <v>61</v>
      </c>
      <c r="B103" s="13" t="s">
        <v>62</v>
      </c>
      <c r="C103" s="16" t="s">
        <v>44</v>
      </c>
      <c r="D103" s="22">
        <v>1.98</v>
      </c>
      <c r="E103" s="22">
        <v>0.36</v>
      </c>
      <c r="F103" s="22">
        <v>10.02</v>
      </c>
      <c r="G103" s="22">
        <v>52.2</v>
      </c>
      <c r="H103" s="22">
        <v>5.3999999999999999E-2</v>
      </c>
      <c r="I103" s="22">
        <v>0</v>
      </c>
      <c r="J103" s="22">
        <v>0</v>
      </c>
      <c r="K103" s="22">
        <v>0.42</v>
      </c>
      <c r="L103" s="22">
        <v>10.5</v>
      </c>
      <c r="M103" s="22">
        <v>47.4</v>
      </c>
      <c r="N103" s="22">
        <v>14.1</v>
      </c>
      <c r="O103" s="73">
        <v>1.17</v>
      </c>
    </row>
    <row r="104" spans="1:15">
      <c r="A104" s="42"/>
      <c r="B104" s="43" t="s">
        <v>219</v>
      </c>
      <c r="C104" s="44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76"/>
    </row>
    <row r="105" spans="1:15">
      <c r="A105" s="12"/>
      <c r="B105" s="25" t="s">
        <v>63</v>
      </c>
      <c r="C105" s="16"/>
      <c r="D105" s="32">
        <f>SUM(D97:D103)</f>
        <v>22.35</v>
      </c>
      <c r="E105" s="32">
        <f t="shared" ref="E105:O105" si="7">SUM(E97:E103)</f>
        <v>22.9</v>
      </c>
      <c r="F105" s="32">
        <f t="shared" si="7"/>
        <v>109.33</v>
      </c>
      <c r="G105" s="32">
        <f t="shared" si="7"/>
        <v>809.25</v>
      </c>
      <c r="H105" s="32">
        <f t="shared" si="7"/>
        <v>0.30499999999999999</v>
      </c>
      <c r="I105" s="32">
        <f t="shared" si="7"/>
        <v>33.844999999999999</v>
      </c>
      <c r="J105" s="32">
        <f t="shared" si="7"/>
        <v>9.9000000000000005E-2</v>
      </c>
      <c r="K105" s="32">
        <f t="shared" si="7"/>
        <v>0.95199999999999996</v>
      </c>
      <c r="L105" s="32">
        <f t="shared" si="7"/>
        <v>168.40500000000003</v>
      </c>
      <c r="M105" s="32">
        <f t="shared" si="7"/>
        <v>202.03</v>
      </c>
      <c r="N105" s="32">
        <f t="shared" si="7"/>
        <v>88.85</v>
      </c>
      <c r="O105" s="75">
        <f t="shared" si="7"/>
        <v>6.4600000000000009</v>
      </c>
    </row>
    <row r="106" spans="1:15">
      <c r="A106" s="12" t="s">
        <v>118</v>
      </c>
      <c r="B106" s="13" t="s">
        <v>119</v>
      </c>
      <c r="C106" s="16" t="s">
        <v>41</v>
      </c>
      <c r="D106" s="22">
        <v>1.4</v>
      </c>
      <c r="E106" s="22">
        <v>0.2</v>
      </c>
      <c r="F106" s="22">
        <v>26.4</v>
      </c>
      <c r="G106" s="22">
        <v>120</v>
      </c>
      <c r="H106" s="22">
        <v>0.08</v>
      </c>
      <c r="I106" s="22">
        <v>80</v>
      </c>
      <c r="J106" s="22">
        <v>0.02</v>
      </c>
      <c r="K106" s="22">
        <v>0.4</v>
      </c>
      <c r="L106" s="22">
        <v>36</v>
      </c>
      <c r="M106" s="22">
        <v>26</v>
      </c>
      <c r="N106" s="22">
        <v>22</v>
      </c>
      <c r="O106" s="73">
        <v>0.6</v>
      </c>
    </row>
    <row r="107" spans="1:15">
      <c r="A107" s="12" t="s">
        <v>120</v>
      </c>
      <c r="B107" s="13" t="s">
        <v>121</v>
      </c>
      <c r="C107" s="16" t="s">
        <v>122</v>
      </c>
      <c r="D107" s="22">
        <v>2.77</v>
      </c>
      <c r="E107" s="22">
        <v>5.23</v>
      </c>
      <c r="F107" s="22">
        <v>23.52</v>
      </c>
      <c r="G107" s="22">
        <v>152</v>
      </c>
      <c r="H107" s="22">
        <v>3.2000000000000001E-2</v>
      </c>
      <c r="I107" s="22">
        <v>0</v>
      </c>
      <c r="J107" s="22">
        <v>3.5999999999999997E-2</v>
      </c>
      <c r="K107" s="22">
        <v>0.48</v>
      </c>
      <c r="L107" s="22">
        <v>6.4</v>
      </c>
      <c r="M107" s="22">
        <v>23.468</v>
      </c>
      <c r="N107" s="22">
        <v>3.7320000000000002</v>
      </c>
      <c r="O107" s="73">
        <v>0.32</v>
      </c>
    </row>
    <row r="108" spans="1:15">
      <c r="A108" s="42"/>
      <c r="B108" s="43" t="s">
        <v>219</v>
      </c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76"/>
    </row>
    <row r="109" spans="1:15" s="7" customFormat="1" ht="13.5" thickBot="1">
      <c r="A109" s="14"/>
      <c r="B109" s="15" t="s">
        <v>68</v>
      </c>
      <c r="C109" s="17"/>
      <c r="D109" s="23">
        <v>39.71</v>
      </c>
      <c r="E109" s="23">
        <v>43.72</v>
      </c>
      <c r="F109" s="23">
        <v>226.11</v>
      </c>
      <c r="G109" s="23">
        <v>1570.25</v>
      </c>
      <c r="H109" s="23">
        <v>0.56999999999999995</v>
      </c>
      <c r="I109" s="23">
        <v>116.565</v>
      </c>
      <c r="J109" s="23">
        <v>0.25499999999999995</v>
      </c>
      <c r="K109" s="23">
        <v>3.1019999999999999</v>
      </c>
      <c r="L109" s="23">
        <v>483.1049999999999</v>
      </c>
      <c r="M109" s="23">
        <v>497.39799999999997</v>
      </c>
      <c r="N109" s="23">
        <v>155.482</v>
      </c>
      <c r="O109" s="77">
        <v>8.4</v>
      </c>
    </row>
    <row r="110" spans="1:15" s="1" customFormat="1">
      <c r="A110" s="5"/>
      <c r="C110" s="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s="1" customFormat="1">
      <c r="A111" s="39" t="s">
        <v>0</v>
      </c>
      <c r="B111" s="1" t="s">
        <v>123</v>
      </c>
      <c r="C111" s="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s="1" customFormat="1">
      <c r="A112" s="39" t="s">
        <v>21</v>
      </c>
      <c r="B112" s="6" t="s">
        <v>22</v>
      </c>
      <c r="C112" s="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s="1" customFormat="1">
      <c r="A113" s="50" t="s">
        <v>19</v>
      </c>
      <c r="B113" s="52" t="s">
        <v>211</v>
      </c>
      <c r="C113" s="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s="1" customFormat="1" ht="13.5" thickBot="1">
      <c r="A114" s="51"/>
      <c r="B114" s="53"/>
      <c r="C114" s="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s="3" customFormat="1" ht="33" customHeight="1">
      <c r="A115" s="54" t="s">
        <v>1</v>
      </c>
      <c r="B115" s="56" t="s">
        <v>2</v>
      </c>
      <c r="C115" s="58" t="s">
        <v>14</v>
      </c>
      <c r="D115" s="60" t="s">
        <v>7</v>
      </c>
      <c r="E115" s="60"/>
      <c r="F115" s="60"/>
      <c r="G115" s="60" t="s">
        <v>3</v>
      </c>
      <c r="H115" s="60" t="s">
        <v>4</v>
      </c>
      <c r="I115" s="60"/>
      <c r="J115" s="60"/>
      <c r="K115" s="60"/>
      <c r="L115" s="48" t="s">
        <v>5</v>
      </c>
      <c r="M115" s="49"/>
      <c r="N115" s="49"/>
      <c r="O115" s="70"/>
    </row>
    <row r="116" spans="1:15" s="4" customFormat="1" ht="13.5" thickBot="1">
      <c r="A116" s="55"/>
      <c r="B116" s="57"/>
      <c r="C116" s="59"/>
      <c r="D116" s="46" t="s">
        <v>8</v>
      </c>
      <c r="E116" s="46" t="s">
        <v>6</v>
      </c>
      <c r="F116" s="46" t="s">
        <v>9</v>
      </c>
      <c r="G116" s="61"/>
      <c r="H116" s="46" t="s">
        <v>10</v>
      </c>
      <c r="I116" s="46" t="s">
        <v>11</v>
      </c>
      <c r="J116" s="46" t="s">
        <v>15</v>
      </c>
      <c r="K116" s="46" t="s">
        <v>16</v>
      </c>
      <c r="L116" s="46" t="s">
        <v>12</v>
      </c>
      <c r="M116" s="20" t="s">
        <v>17</v>
      </c>
      <c r="N116" s="20" t="s">
        <v>18</v>
      </c>
      <c r="O116" s="71" t="s">
        <v>13</v>
      </c>
    </row>
    <row r="117" spans="1:15" s="4" customFormat="1">
      <c r="A117" s="9" t="s">
        <v>23</v>
      </c>
      <c r="B117" s="10" t="s">
        <v>24</v>
      </c>
      <c r="C117" s="11" t="s">
        <v>25</v>
      </c>
      <c r="D117" s="21" t="s">
        <v>26</v>
      </c>
      <c r="E117" s="21" t="s">
        <v>27</v>
      </c>
      <c r="F117" s="21" t="s">
        <v>28</v>
      </c>
      <c r="G117" s="21" t="s">
        <v>29</v>
      </c>
      <c r="H117" s="21" t="s">
        <v>30</v>
      </c>
      <c r="I117" s="21" t="s">
        <v>31</v>
      </c>
      <c r="J117" s="21" t="s">
        <v>32</v>
      </c>
      <c r="K117" s="21" t="s">
        <v>33</v>
      </c>
      <c r="L117" s="21" t="s">
        <v>34</v>
      </c>
      <c r="M117" s="21" t="s">
        <v>35</v>
      </c>
      <c r="N117" s="21" t="s">
        <v>36</v>
      </c>
      <c r="O117" s="72" t="s">
        <v>37</v>
      </c>
    </row>
    <row r="118" spans="1:15">
      <c r="A118" s="12"/>
      <c r="B118" s="25" t="s">
        <v>38</v>
      </c>
      <c r="C118" s="16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73"/>
    </row>
    <row r="119" spans="1:15">
      <c r="A119" s="12" t="s">
        <v>124</v>
      </c>
      <c r="B119" s="13" t="s">
        <v>125</v>
      </c>
      <c r="C119" s="16" t="s">
        <v>41</v>
      </c>
      <c r="D119" s="22">
        <v>11.1</v>
      </c>
      <c r="E119" s="22">
        <v>16</v>
      </c>
      <c r="F119" s="22">
        <v>50.34</v>
      </c>
      <c r="G119" s="22">
        <v>389.16</v>
      </c>
      <c r="H119" s="22">
        <v>0.12</v>
      </c>
      <c r="I119" s="22">
        <v>0.32</v>
      </c>
      <c r="J119" s="22">
        <v>0.04</v>
      </c>
      <c r="K119" s="22">
        <v>0.04</v>
      </c>
      <c r="L119" s="22">
        <v>164.72</v>
      </c>
      <c r="M119" s="22">
        <v>63.82</v>
      </c>
      <c r="N119" s="22">
        <v>10.74</v>
      </c>
      <c r="O119" s="73">
        <v>1.72</v>
      </c>
    </row>
    <row r="120" spans="1:15">
      <c r="A120" s="12" t="s">
        <v>47</v>
      </c>
      <c r="B120" s="13" t="s">
        <v>48</v>
      </c>
      <c r="C120" s="16" t="s">
        <v>41</v>
      </c>
      <c r="D120" s="22">
        <v>0.1</v>
      </c>
      <c r="E120" s="22">
        <v>0</v>
      </c>
      <c r="F120" s="22">
        <v>15</v>
      </c>
      <c r="G120" s="22">
        <v>60</v>
      </c>
      <c r="H120" s="22">
        <v>0</v>
      </c>
      <c r="I120" s="22">
        <v>0</v>
      </c>
      <c r="J120" s="22">
        <v>0</v>
      </c>
      <c r="K120" s="22">
        <v>0</v>
      </c>
      <c r="L120" s="22">
        <v>11</v>
      </c>
      <c r="M120" s="22">
        <v>3</v>
      </c>
      <c r="N120" s="22">
        <v>1</v>
      </c>
      <c r="O120" s="73">
        <v>0.3</v>
      </c>
    </row>
    <row r="121" spans="1:15">
      <c r="A121" s="12"/>
      <c r="B121" s="43" t="s">
        <v>219</v>
      </c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76"/>
    </row>
    <row r="122" spans="1:15">
      <c r="A122" s="12"/>
      <c r="B122" s="25" t="s">
        <v>49</v>
      </c>
      <c r="C122" s="16"/>
      <c r="D122" s="32">
        <f>SUM(D119:D120)</f>
        <v>11.2</v>
      </c>
      <c r="E122" s="32">
        <f t="shared" ref="E122:O122" si="8">SUM(E119:E120)</f>
        <v>16</v>
      </c>
      <c r="F122" s="32">
        <f t="shared" si="8"/>
        <v>65.34</v>
      </c>
      <c r="G122" s="32">
        <f t="shared" si="8"/>
        <v>449.16</v>
      </c>
      <c r="H122" s="32">
        <f t="shared" si="8"/>
        <v>0.12</v>
      </c>
      <c r="I122" s="32">
        <f t="shared" si="8"/>
        <v>0.32</v>
      </c>
      <c r="J122" s="32">
        <f t="shared" si="8"/>
        <v>0.04</v>
      </c>
      <c r="K122" s="32">
        <f t="shared" si="8"/>
        <v>0.04</v>
      </c>
      <c r="L122" s="32">
        <f t="shared" si="8"/>
        <v>175.72</v>
      </c>
      <c r="M122" s="32">
        <f t="shared" si="8"/>
        <v>66.819999999999993</v>
      </c>
      <c r="N122" s="32">
        <f t="shared" si="8"/>
        <v>11.74</v>
      </c>
      <c r="O122" s="75">
        <f t="shared" si="8"/>
        <v>2.02</v>
      </c>
    </row>
    <row r="123" spans="1:15">
      <c r="A123" s="12" t="s">
        <v>126</v>
      </c>
      <c r="B123" s="13" t="s">
        <v>127</v>
      </c>
      <c r="C123" s="16" t="s">
        <v>212</v>
      </c>
      <c r="D123" s="22">
        <v>1.17</v>
      </c>
      <c r="E123" s="22">
        <v>0.1</v>
      </c>
      <c r="F123" s="22">
        <v>5.67</v>
      </c>
      <c r="G123" s="22">
        <v>28.33</v>
      </c>
      <c r="H123" s="22">
        <v>0.05</v>
      </c>
      <c r="I123" s="22">
        <v>1.02</v>
      </c>
      <c r="J123" s="22">
        <v>0</v>
      </c>
      <c r="K123" s="22">
        <v>0</v>
      </c>
      <c r="L123" s="22">
        <v>24.5</v>
      </c>
      <c r="M123" s="22">
        <v>0</v>
      </c>
      <c r="N123" s="22">
        <v>34.479999999999997</v>
      </c>
      <c r="O123" s="73">
        <v>0.63</v>
      </c>
    </row>
    <row r="124" spans="1:15" ht="25.5">
      <c r="A124" s="12" t="s">
        <v>128</v>
      </c>
      <c r="B124" s="13" t="s">
        <v>129</v>
      </c>
      <c r="C124" s="16" t="s">
        <v>106</v>
      </c>
      <c r="D124" s="22">
        <v>2.85</v>
      </c>
      <c r="E124" s="22">
        <v>5.43</v>
      </c>
      <c r="F124" s="22">
        <v>15.1</v>
      </c>
      <c r="G124" s="22">
        <v>121.35</v>
      </c>
      <c r="H124" s="22">
        <v>0.1</v>
      </c>
      <c r="I124" s="22">
        <v>17.100000000000001</v>
      </c>
      <c r="J124" s="22">
        <v>0</v>
      </c>
      <c r="K124" s="22">
        <v>0.1</v>
      </c>
      <c r="L124" s="22">
        <v>27.274999999999999</v>
      </c>
      <c r="M124" s="22">
        <v>56.375</v>
      </c>
      <c r="N124" s="22">
        <v>24.6</v>
      </c>
      <c r="O124" s="73">
        <v>0.97499999999999998</v>
      </c>
    </row>
    <row r="125" spans="1:15">
      <c r="A125" s="12" t="s">
        <v>130</v>
      </c>
      <c r="B125" s="13" t="s">
        <v>131</v>
      </c>
      <c r="C125" s="16" t="s">
        <v>212</v>
      </c>
      <c r="D125" s="22">
        <v>12.9</v>
      </c>
      <c r="E125" s="22">
        <v>4.97</v>
      </c>
      <c r="F125" s="22">
        <v>11.38</v>
      </c>
      <c r="G125" s="22">
        <v>138.91</v>
      </c>
      <c r="H125" s="22">
        <v>0.08</v>
      </c>
      <c r="I125" s="22">
        <v>0.96</v>
      </c>
      <c r="J125" s="22">
        <v>0.03</v>
      </c>
      <c r="K125" s="22">
        <v>0.09</v>
      </c>
      <c r="L125" s="22">
        <v>36.409999999999997</v>
      </c>
      <c r="M125" s="22">
        <v>75.739999999999995</v>
      </c>
      <c r="N125" s="22">
        <v>38.35</v>
      </c>
      <c r="O125" s="73">
        <v>1.03</v>
      </c>
    </row>
    <row r="126" spans="1:15">
      <c r="A126" s="12" t="s">
        <v>132</v>
      </c>
      <c r="B126" s="13" t="s">
        <v>133</v>
      </c>
      <c r="C126" s="16" t="s">
        <v>213</v>
      </c>
      <c r="D126" s="22">
        <v>3.55</v>
      </c>
      <c r="E126" s="22">
        <v>7.52</v>
      </c>
      <c r="F126" s="22">
        <v>18.61</v>
      </c>
      <c r="G126" s="22">
        <v>158.15</v>
      </c>
      <c r="H126" s="22">
        <v>0.14399999999999999</v>
      </c>
      <c r="I126" s="22">
        <v>33.624000000000002</v>
      </c>
      <c r="J126" s="22">
        <v>0</v>
      </c>
      <c r="K126" s="22">
        <v>0.14399999999999999</v>
      </c>
      <c r="L126" s="22">
        <v>62.747999999999998</v>
      </c>
      <c r="M126" s="22">
        <v>61.271999999999998</v>
      </c>
      <c r="N126" s="22">
        <v>24.623999999999999</v>
      </c>
      <c r="O126" s="73">
        <v>1.224</v>
      </c>
    </row>
    <row r="127" spans="1:15">
      <c r="A127" s="12" t="s">
        <v>82</v>
      </c>
      <c r="B127" s="13" t="s">
        <v>83</v>
      </c>
      <c r="C127" s="16" t="s">
        <v>41</v>
      </c>
      <c r="D127" s="22">
        <v>0.3</v>
      </c>
      <c r="E127" s="22">
        <v>0.2</v>
      </c>
      <c r="F127" s="22">
        <v>20.2</v>
      </c>
      <c r="G127" s="22">
        <v>81</v>
      </c>
      <c r="H127" s="22">
        <v>0.04</v>
      </c>
      <c r="I127" s="22">
        <v>1.48</v>
      </c>
      <c r="J127" s="22">
        <v>0.22</v>
      </c>
      <c r="K127" s="22">
        <v>2.04</v>
      </c>
      <c r="L127" s="22">
        <v>68.739999999999995</v>
      </c>
      <c r="M127" s="22">
        <v>54.02</v>
      </c>
      <c r="N127" s="22">
        <v>40.86</v>
      </c>
      <c r="O127" s="73">
        <v>1.24</v>
      </c>
    </row>
    <row r="128" spans="1:15">
      <c r="A128" s="12" t="s">
        <v>42</v>
      </c>
      <c r="B128" s="13" t="s">
        <v>43</v>
      </c>
      <c r="C128" s="16" t="s">
        <v>44</v>
      </c>
      <c r="D128" s="22">
        <v>2.37</v>
      </c>
      <c r="E128" s="22">
        <v>0.3</v>
      </c>
      <c r="F128" s="22">
        <v>14.76</v>
      </c>
      <c r="G128" s="22">
        <v>70.5</v>
      </c>
      <c r="H128" s="22">
        <v>0.06</v>
      </c>
      <c r="I128" s="22">
        <v>0</v>
      </c>
      <c r="J128" s="22">
        <v>0</v>
      </c>
      <c r="K128" s="22">
        <v>0</v>
      </c>
      <c r="L128" s="22">
        <v>6.9</v>
      </c>
      <c r="M128" s="22">
        <v>0</v>
      </c>
      <c r="N128" s="22">
        <v>0</v>
      </c>
      <c r="O128" s="73">
        <v>0.56999999999999995</v>
      </c>
    </row>
    <row r="129" spans="1:15">
      <c r="A129" s="12" t="s">
        <v>61</v>
      </c>
      <c r="B129" s="13" t="s">
        <v>62</v>
      </c>
      <c r="C129" s="16" t="s">
        <v>44</v>
      </c>
      <c r="D129" s="22">
        <v>1.98</v>
      </c>
      <c r="E129" s="22">
        <v>0.36</v>
      </c>
      <c r="F129" s="22">
        <v>10.02</v>
      </c>
      <c r="G129" s="22">
        <v>52.2</v>
      </c>
      <c r="H129" s="22">
        <v>5.3999999999999999E-2</v>
      </c>
      <c r="I129" s="22">
        <v>0</v>
      </c>
      <c r="J129" s="22">
        <v>0</v>
      </c>
      <c r="K129" s="22">
        <v>0.42</v>
      </c>
      <c r="L129" s="22">
        <v>10.5</v>
      </c>
      <c r="M129" s="22">
        <v>47.4</v>
      </c>
      <c r="N129" s="22">
        <v>14.1</v>
      </c>
      <c r="O129" s="73">
        <v>1.17</v>
      </c>
    </row>
    <row r="130" spans="1:15">
      <c r="A130" s="12"/>
      <c r="B130" s="43" t="s">
        <v>219</v>
      </c>
      <c r="C130" s="4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76"/>
    </row>
    <row r="131" spans="1:15">
      <c r="A131" s="12"/>
      <c r="B131" s="25" t="s">
        <v>63</v>
      </c>
      <c r="C131" s="16"/>
      <c r="D131" s="32">
        <f>SUM(D123:D129)</f>
        <v>25.120000000000005</v>
      </c>
      <c r="E131" s="32">
        <f t="shared" ref="E131:O131" si="9">SUM(E123:E129)</f>
        <v>18.88</v>
      </c>
      <c r="F131" s="32">
        <f t="shared" si="9"/>
        <v>95.74</v>
      </c>
      <c r="G131" s="32">
        <f t="shared" si="9"/>
        <v>650.44000000000005</v>
      </c>
      <c r="H131" s="32">
        <f t="shared" si="9"/>
        <v>0.52800000000000002</v>
      </c>
      <c r="I131" s="32">
        <f t="shared" si="9"/>
        <v>54.184000000000005</v>
      </c>
      <c r="J131" s="32">
        <f t="shared" si="9"/>
        <v>0.25</v>
      </c>
      <c r="K131" s="32">
        <f t="shared" si="9"/>
        <v>2.794</v>
      </c>
      <c r="L131" s="32">
        <f t="shared" si="9"/>
        <v>237.07300000000001</v>
      </c>
      <c r="M131" s="32">
        <f t="shared" si="9"/>
        <v>294.80700000000002</v>
      </c>
      <c r="N131" s="32">
        <f t="shared" si="9"/>
        <v>177.01399999999998</v>
      </c>
      <c r="O131" s="75">
        <f t="shared" si="9"/>
        <v>6.8390000000000004</v>
      </c>
    </row>
    <row r="132" spans="1:15" ht="25.5">
      <c r="A132" s="12" t="s">
        <v>64</v>
      </c>
      <c r="B132" s="13" t="s">
        <v>65</v>
      </c>
      <c r="C132" s="16" t="s">
        <v>41</v>
      </c>
      <c r="D132" s="22">
        <v>1.4</v>
      </c>
      <c r="E132" s="22">
        <v>0</v>
      </c>
      <c r="F132" s="22">
        <v>29</v>
      </c>
      <c r="G132" s="22">
        <v>122</v>
      </c>
      <c r="H132" s="22">
        <v>0</v>
      </c>
      <c r="I132" s="22">
        <v>0</v>
      </c>
      <c r="J132" s="22">
        <v>0</v>
      </c>
      <c r="K132" s="22">
        <v>0</v>
      </c>
      <c r="L132" s="22">
        <v>1</v>
      </c>
      <c r="M132" s="22">
        <v>0</v>
      </c>
      <c r="N132" s="22">
        <v>0</v>
      </c>
      <c r="O132" s="73">
        <v>0.1</v>
      </c>
    </row>
    <row r="133" spans="1:15">
      <c r="A133" s="12" t="s">
        <v>134</v>
      </c>
      <c r="B133" s="13" t="s">
        <v>135</v>
      </c>
      <c r="C133" s="16" t="s">
        <v>52</v>
      </c>
      <c r="D133" s="22">
        <v>5.83</v>
      </c>
      <c r="E133" s="22">
        <v>1.91</v>
      </c>
      <c r="F133" s="22">
        <v>43.4</v>
      </c>
      <c r="G133" s="22">
        <v>213.09</v>
      </c>
      <c r="H133" s="22">
        <v>9.6000000000000002E-2</v>
      </c>
      <c r="I133" s="22">
        <v>0</v>
      </c>
      <c r="J133" s="22">
        <v>0</v>
      </c>
      <c r="K133" s="22">
        <v>0.79800000000000004</v>
      </c>
      <c r="L133" s="22">
        <v>11.46</v>
      </c>
      <c r="M133" s="22">
        <v>48.756</v>
      </c>
      <c r="N133" s="22">
        <v>9.09</v>
      </c>
      <c r="O133" s="73">
        <v>0.68400000000000005</v>
      </c>
    </row>
    <row r="134" spans="1:15">
      <c r="A134" s="42"/>
      <c r="B134" s="43" t="s">
        <v>219</v>
      </c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76"/>
    </row>
    <row r="135" spans="1:15" s="7" customFormat="1" ht="13.5" thickBot="1">
      <c r="A135" s="14"/>
      <c r="B135" s="15" t="s">
        <v>68</v>
      </c>
      <c r="C135" s="17"/>
      <c r="D135" s="23">
        <v>43.54999999999999</v>
      </c>
      <c r="E135" s="23">
        <v>36.789999999999992</v>
      </c>
      <c r="F135" s="23">
        <v>233.48</v>
      </c>
      <c r="G135" s="23">
        <v>1434.69</v>
      </c>
      <c r="H135" s="23">
        <v>0.74400000000000011</v>
      </c>
      <c r="I135" s="23">
        <v>54.503999999999998</v>
      </c>
      <c r="J135" s="23">
        <v>0.29000000000000004</v>
      </c>
      <c r="K135" s="23">
        <v>3.6320000000000001</v>
      </c>
      <c r="L135" s="23">
        <v>425.25299999999993</v>
      </c>
      <c r="M135" s="23">
        <v>410.38299999999992</v>
      </c>
      <c r="N135" s="23">
        <v>197.84399999999999</v>
      </c>
      <c r="O135" s="77">
        <v>9.6430000000000007</v>
      </c>
    </row>
    <row r="136" spans="1:15" s="1" customFormat="1">
      <c r="A136" s="5"/>
      <c r="C136" s="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s="1" customFormat="1">
      <c r="A137" s="39" t="s">
        <v>0</v>
      </c>
      <c r="B137" s="1" t="s">
        <v>136</v>
      </c>
      <c r="C137" s="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s="1" customFormat="1">
      <c r="A138" s="39" t="s">
        <v>21</v>
      </c>
      <c r="B138" s="6" t="s">
        <v>22</v>
      </c>
      <c r="C138" s="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s="1" customFormat="1">
      <c r="A139" s="50" t="s">
        <v>19</v>
      </c>
      <c r="B139" s="52" t="s">
        <v>211</v>
      </c>
      <c r="C139" s="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s="1" customFormat="1" ht="13.5" thickBot="1">
      <c r="A140" s="51"/>
      <c r="B140" s="53"/>
      <c r="C140" s="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s="3" customFormat="1" ht="33" customHeight="1">
      <c r="A141" s="54" t="s">
        <v>1</v>
      </c>
      <c r="B141" s="56" t="s">
        <v>2</v>
      </c>
      <c r="C141" s="58" t="s">
        <v>14</v>
      </c>
      <c r="D141" s="60" t="s">
        <v>7</v>
      </c>
      <c r="E141" s="60"/>
      <c r="F141" s="60"/>
      <c r="G141" s="60" t="s">
        <v>3</v>
      </c>
      <c r="H141" s="60" t="s">
        <v>4</v>
      </c>
      <c r="I141" s="60"/>
      <c r="J141" s="60"/>
      <c r="K141" s="60"/>
      <c r="L141" s="48" t="s">
        <v>5</v>
      </c>
      <c r="M141" s="49"/>
      <c r="N141" s="49"/>
      <c r="O141" s="70"/>
    </row>
    <row r="142" spans="1:15" s="4" customFormat="1" ht="13.5" thickBot="1">
      <c r="A142" s="55"/>
      <c r="B142" s="57"/>
      <c r="C142" s="59"/>
      <c r="D142" s="46" t="s">
        <v>8</v>
      </c>
      <c r="E142" s="46" t="s">
        <v>6</v>
      </c>
      <c r="F142" s="46" t="s">
        <v>9</v>
      </c>
      <c r="G142" s="61"/>
      <c r="H142" s="46" t="s">
        <v>10</v>
      </c>
      <c r="I142" s="46" t="s">
        <v>11</v>
      </c>
      <c r="J142" s="46" t="s">
        <v>15</v>
      </c>
      <c r="K142" s="46" t="s">
        <v>16</v>
      </c>
      <c r="L142" s="46" t="s">
        <v>12</v>
      </c>
      <c r="M142" s="20" t="s">
        <v>17</v>
      </c>
      <c r="N142" s="20" t="s">
        <v>18</v>
      </c>
      <c r="O142" s="71" t="s">
        <v>13</v>
      </c>
    </row>
    <row r="143" spans="1:15" s="4" customFormat="1">
      <c r="A143" s="9" t="s">
        <v>23</v>
      </c>
      <c r="B143" s="10" t="s">
        <v>24</v>
      </c>
      <c r="C143" s="11" t="s">
        <v>25</v>
      </c>
      <c r="D143" s="21" t="s">
        <v>26</v>
      </c>
      <c r="E143" s="21" t="s">
        <v>27</v>
      </c>
      <c r="F143" s="21" t="s">
        <v>28</v>
      </c>
      <c r="G143" s="21" t="s">
        <v>29</v>
      </c>
      <c r="H143" s="21" t="s">
        <v>30</v>
      </c>
      <c r="I143" s="21" t="s">
        <v>31</v>
      </c>
      <c r="J143" s="21" t="s">
        <v>32</v>
      </c>
      <c r="K143" s="21" t="s">
        <v>33</v>
      </c>
      <c r="L143" s="21" t="s">
        <v>34</v>
      </c>
      <c r="M143" s="21" t="s">
        <v>35</v>
      </c>
      <c r="N143" s="21" t="s">
        <v>36</v>
      </c>
      <c r="O143" s="72" t="s">
        <v>37</v>
      </c>
    </row>
    <row r="144" spans="1:15">
      <c r="A144" s="12"/>
      <c r="B144" s="25" t="s">
        <v>38</v>
      </c>
      <c r="C144" s="16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73"/>
    </row>
    <row r="145" spans="1:15">
      <c r="A145" s="12" t="s">
        <v>137</v>
      </c>
      <c r="B145" s="13" t="s">
        <v>138</v>
      </c>
      <c r="C145" s="16" t="s">
        <v>41</v>
      </c>
      <c r="D145" s="22">
        <v>7.16</v>
      </c>
      <c r="E145" s="22">
        <v>9.4</v>
      </c>
      <c r="F145" s="22">
        <v>28.8</v>
      </c>
      <c r="G145" s="22">
        <v>291.89999999999998</v>
      </c>
      <c r="H145" s="22">
        <v>0.16</v>
      </c>
      <c r="I145" s="22">
        <v>1.54</v>
      </c>
      <c r="J145" s="22">
        <v>0.06</v>
      </c>
      <c r="K145" s="22">
        <v>0.54</v>
      </c>
      <c r="L145" s="22">
        <v>156.80000000000001</v>
      </c>
      <c r="M145" s="22">
        <v>206</v>
      </c>
      <c r="N145" s="22">
        <v>55.6</v>
      </c>
      <c r="O145" s="73">
        <v>1.24</v>
      </c>
    </row>
    <row r="146" spans="1:15">
      <c r="A146" s="12" t="s">
        <v>72</v>
      </c>
      <c r="B146" s="13" t="s">
        <v>73</v>
      </c>
      <c r="C146" s="16" t="s">
        <v>44</v>
      </c>
      <c r="D146" s="22">
        <v>2.25</v>
      </c>
      <c r="E146" s="22">
        <v>0.87</v>
      </c>
      <c r="F146" s="22">
        <v>15.42</v>
      </c>
      <c r="G146" s="22">
        <v>78.599999999999994</v>
      </c>
      <c r="H146" s="22">
        <v>3.3000000000000002E-2</v>
      </c>
      <c r="I146" s="22">
        <v>0</v>
      </c>
      <c r="J146" s="22">
        <v>0</v>
      </c>
      <c r="K146" s="22">
        <v>0.51</v>
      </c>
      <c r="L146" s="22">
        <v>5.7</v>
      </c>
      <c r="M146" s="22">
        <v>19.5</v>
      </c>
      <c r="N146" s="22">
        <v>3.9</v>
      </c>
      <c r="O146" s="73">
        <v>0.36</v>
      </c>
    </row>
    <row r="147" spans="1:15">
      <c r="A147" s="12" t="s">
        <v>139</v>
      </c>
      <c r="B147" s="13" t="s">
        <v>140</v>
      </c>
      <c r="C147" s="16" t="s">
        <v>41</v>
      </c>
      <c r="D147" s="22">
        <v>1.5</v>
      </c>
      <c r="E147" s="22">
        <v>1.3</v>
      </c>
      <c r="F147" s="22">
        <v>15.9</v>
      </c>
      <c r="G147" s="22">
        <v>81</v>
      </c>
      <c r="H147" s="22">
        <v>0.04</v>
      </c>
      <c r="I147" s="22">
        <v>1.3</v>
      </c>
      <c r="J147" s="22">
        <v>0</v>
      </c>
      <c r="K147" s="22">
        <v>0</v>
      </c>
      <c r="L147" s="22">
        <v>127</v>
      </c>
      <c r="M147" s="22">
        <v>127</v>
      </c>
      <c r="N147" s="22">
        <v>15</v>
      </c>
      <c r="O147" s="73">
        <v>0.4</v>
      </c>
    </row>
    <row r="148" spans="1:15">
      <c r="A148" s="12"/>
      <c r="B148" s="43" t="s">
        <v>219</v>
      </c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76"/>
    </row>
    <row r="149" spans="1:15">
      <c r="A149" s="12"/>
      <c r="B149" s="25" t="s">
        <v>49</v>
      </c>
      <c r="C149" s="16"/>
      <c r="D149" s="32">
        <f>SUM(D145:D147)</f>
        <v>10.91</v>
      </c>
      <c r="E149" s="32">
        <f t="shared" ref="E149:O149" si="10">SUM(E145:E147)</f>
        <v>11.57</v>
      </c>
      <c r="F149" s="32">
        <f t="shared" si="10"/>
        <v>60.12</v>
      </c>
      <c r="G149" s="32">
        <f t="shared" si="10"/>
        <v>451.5</v>
      </c>
      <c r="H149" s="32">
        <f t="shared" si="10"/>
        <v>0.23300000000000001</v>
      </c>
      <c r="I149" s="32">
        <f t="shared" si="10"/>
        <v>2.84</v>
      </c>
      <c r="J149" s="32">
        <f t="shared" si="10"/>
        <v>0.06</v>
      </c>
      <c r="K149" s="32">
        <f t="shared" si="10"/>
        <v>1.05</v>
      </c>
      <c r="L149" s="32">
        <f t="shared" si="10"/>
        <v>289.5</v>
      </c>
      <c r="M149" s="32">
        <f t="shared" si="10"/>
        <v>352.5</v>
      </c>
      <c r="N149" s="32">
        <f t="shared" si="10"/>
        <v>74.5</v>
      </c>
      <c r="O149" s="75">
        <f t="shared" si="10"/>
        <v>2</v>
      </c>
    </row>
    <row r="150" spans="1:15">
      <c r="A150" s="12" t="s">
        <v>91</v>
      </c>
      <c r="B150" s="13" t="s">
        <v>92</v>
      </c>
      <c r="C150" s="16" t="s">
        <v>212</v>
      </c>
      <c r="D150" s="22">
        <v>0.8</v>
      </c>
      <c r="E150" s="22">
        <v>0.1</v>
      </c>
      <c r="F150" s="22">
        <v>1.7</v>
      </c>
      <c r="G150" s="22">
        <v>13</v>
      </c>
      <c r="H150" s="22">
        <v>0.02</v>
      </c>
      <c r="I150" s="22">
        <v>5</v>
      </c>
      <c r="J150" s="22">
        <v>0</v>
      </c>
      <c r="K150" s="22">
        <v>0</v>
      </c>
      <c r="L150" s="22">
        <v>23</v>
      </c>
      <c r="M150" s="22">
        <v>0</v>
      </c>
      <c r="N150" s="22">
        <v>0</v>
      </c>
      <c r="O150" s="73">
        <v>0.6</v>
      </c>
    </row>
    <row r="151" spans="1:15" ht="25.5">
      <c r="A151" s="12" t="s">
        <v>141</v>
      </c>
      <c r="B151" s="13" t="s">
        <v>142</v>
      </c>
      <c r="C151" s="16" t="s">
        <v>106</v>
      </c>
      <c r="D151" s="22">
        <v>2.37</v>
      </c>
      <c r="E151" s="22">
        <v>2.65</v>
      </c>
      <c r="F151" s="22">
        <v>15.05</v>
      </c>
      <c r="G151" s="22">
        <v>94.38</v>
      </c>
      <c r="H151" s="22">
        <v>0.1</v>
      </c>
      <c r="I151" s="22">
        <v>11.55</v>
      </c>
      <c r="J151" s="22">
        <v>0</v>
      </c>
      <c r="K151" s="22">
        <v>7.4999999999999997E-2</v>
      </c>
      <c r="L151" s="22">
        <v>22.8</v>
      </c>
      <c r="M151" s="22">
        <v>39.200000000000003</v>
      </c>
      <c r="N151" s="22">
        <v>15.2</v>
      </c>
      <c r="O151" s="73">
        <v>0.77500000000000002</v>
      </c>
    </row>
    <row r="152" spans="1:15">
      <c r="A152" s="12" t="s">
        <v>143</v>
      </c>
      <c r="B152" s="13" t="s">
        <v>144</v>
      </c>
      <c r="C152" s="16" t="s">
        <v>212</v>
      </c>
      <c r="D152" s="22">
        <v>11.76</v>
      </c>
      <c r="E152" s="22">
        <v>13.76</v>
      </c>
      <c r="F152" s="22">
        <v>10.73</v>
      </c>
      <c r="G152" s="22">
        <v>214.58</v>
      </c>
      <c r="H152" s="22">
        <v>0.04</v>
      </c>
      <c r="I152" s="22">
        <v>2.21</v>
      </c>
      <c r="J152" s="22">
        <v>0</v>
      </c>
      <c r="K152" s="22">
        <v>7.0000000000000007E-2</v>
      </c>
      <c r="L152" s="22">
        <v>21.76</v>
      </c>
      <c r="M152" s="22">
        <v>21.18</v>
      </c>
      <c r="N152" s="22">
        <v>6.18</v>
      </c>
      <c r="O152" s="73">
        <v>0.31</v>
      </c>
    </row>
    <row r="153" spans="1:15">
      <c r="A153" s="12" t="s">
        <v>145</v>
      </c>
      <c r="B153" s="13" t="s">
        <v>146</v>
      </c>
      <c r="C153" s="16" t="s">
        <v>213</v>
      </c>
      <c r="D153" s="22">
        <v>8.08</v>
      </c>
      <c r="E153" s="22">
        <v>11.3</v>
      </c>
      <c r="F153" s="22">
        <v>28.67</v>
      </c>
      <c r="G153" s="22">
        <v>392.94</v>
      </c>
      <c r="H153" s="22">
        <v>0.28799999999999998</v>
      </c>
      <c r="I153" s="22">
        <v>0</v>
      </c>
      <c r="J153" s="22">
        <v>0</v>
      </c>
      <c r="K153" s="22">
        <v>0</v>
      </c>
      <c r="L153" s="22">
        <v>24.552</v>
      </c>
      <c r="M153" s="22">
        <v>0</v>
      </c>
      <c r="N153" s="22">
        <v>1.242</v>
      </c>
      <c r="O153" s="73">
        <v>1.89</v>
      </c>
    </row>
    <row r="154" spans="1:15">
      <c r="A154" s="12" t="s">
        <v>99</v>
      </c>
      <c r="B154" s="13" t="s">
        <v>100</v>
      </c>
      <c r="C154" s="16" t="s">
        <v>41</v>
      </c>
      <c r="D154" s="22">
        <v>0.7</v>
      </c>
      <c r="E154" s="22">
        <v>0.3</v>
      </c>
      <c r="F154" s="22">
        <v>22.8</v>
      </c>
      <c r="G154" s="22">
        <v>97</v>
      </c>
      <c r="H154" s="22">
        <v>0</v>
      </c>
      <c r="I154" s="22">
        <v>70</v>
      </c>
      <c r="J154" s="22">
        <v>0</v>
      </c>
      <c r="K154" s="22">
        <v>0</v>
      </c>
      <c r="L154" s="22">
        <v>12</v>
      </c>
      <c r="M154" s="22">
        <v>3</v>
      </c>
      <c r="N154" s="22">
        <v>3</v>
      </c>
      <c r="O154" s="73">
        <v>1.5</v>
      </c>
    </row>
    <row r="155" spans="1:15">
      <c r="A155" s="12" t="s">
        <v>42</v>
      </c>
      <c r="B155" s="13" t="s">
        <v>43</v>
      </c>
      <c r="C155" s="16" t="s">
        <v>44</v>
      </c>
      <c r="D155" s="22">
        <v>2.37</v>
      </c>
      <c r="E155" s="22">
        <v>0.3</v>
      </c>
      <c r="F155" s="22">
        <v>14.76</v>
      </c>
      <c r="G155" s="22">
        <v>70.5</v>
      </c>
      <c r="H155" s="22">
        <v>0.06</v>
      </c>
      <c r="I155" s="22">
        <v>0</v>
      </c>
      <c r="J155" s="22">
        <v>0</v>
      </c>
      <c r="K155" s="22">
        <v>0</v>
      </c>
      <c r="L155" s="22">
        <v>6.9</v>
      </c>
      <c r="M155" s="22">
        <v>0</v>
      </c>
      <c r="N155" s="22">
        <v>0</v>
      </c>
      <c r="O155" s="73">
        <v>0.56999999999999995</v>
      </c>
    </row>
    <row r="156" spans="1:15">
      <c r="A156" s="12" t="s">
        <v>61</v>
      </c>
      <c r="B156" s="13" t="s">
        <v>62</v>
      </c>
      <c r="C156" s="16" t="s">
        <v>44</v>
      </c>
      <c r="D156" s="22">
        <v>1.98</v>
      </c>
      <c r="E156" s="22">
        <v>0.36</v>
      </c>
      <c r="F156" s="22">
        <v>10.02</v>
      </c>
      <c r="G156" s="22">
        <v>52.2</v>
      </c>
      <c r="H156" s="22">
        <v>5.3999999999999999E-2</v>
      </c>
      <c r="I156" s="22">
        <v>0</v>
      </c>
      <c r="J156" s="22">
        <v>0</v>
      </c>
      <c r="K156" s="22">
        <v>0.42</v>
      </c>
      <c r="L156" s="22">
        <v>10.5</v>
      </c>
      <c r="M156" s="22">
        <v>47.4</v>
      </c>
      <c r="N156" s="22">
        <v>14.1</v>
      </c>
      <c r="O156" s="73">
        <v>1.17</v>
      </c>
    </row>
    <row r="157" spans="1:15">
      <c r="A157" s="42"/>
      <c r="B157" s="43" t="s">
        <v>219</v>
      </c>
      <c r="C157" s="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76"/>
    </row>
    <row r="158" spans="1:15" s="7" customFormat="1" ht="13.5" thickBot="1">
      <c r="A158" s="14"/>
      <c r="B158" s="15" t="s">
        <v>68</v>
      </c>
      <c r="C158" s="17"/>
      <c r="D158" s="23">
        <v>38.97</v>
      </c>
      <c r="E158" s="23">
        <v>40.339999999999989</v>
      </c>
      <c r="F158" s="23">
        <v>163.85000000000002</v>
      </c>
      <c r="G158" s="23">
        <v>1386.1000000000001</v>
      </c>
      <c r="H158" s="23">
        <v>0.79499999999999993</v>
      </c>
      <c r="I158" s="23">
        <v>91.6</v>
      </c>
      <c r="J158" s="23">
        <v>0.06</v>
      </c>
      <c r="K158" s="23">
        <v>1.615</v>
      </c>
      <c r="L158" s="23">
        <v>411.012</v>
      </c>
      <c r="M158" s="23">
        <v>463.28</v>
      </c>
      <c r="N158" s="23">
        <v>114.22199999999999</v>
      </c>
      <c r="O158" s="77">
        <v>8.8150000000000013</v>
      </c>
    </row>
    <row r="159" spans="1:15" s="1" customFormat="1">
      <c r="A159" s="5"/>
      <c r="C159" s="2"/>
      <c r="D159" s="33">
        <f>D150+D151+D152+D153+D154+D155+D156</f>
        <v>28.06</v>
      </c>
      <c r="E159" s="33">
        <f t="shared" ref="E159:O159" si="11">E150+E151+E152+E153+E154+E155+E156</f>
        <v>28.77</v>
      </c>
      <c r="F159" s="33">
        <f t="shared" si="11"/>
        <v>103.73</v>
      </c>
      <c r="G159" s="33">
        <f t="shared" si="11"/>
        <v>934.60000000000014</v>
      </c>
      <c r="H159" s="33">
        <f t="shared" si="11"/>
        <v>0.56200000000000006</v>
      </c>
      <c r="I159" s="33">
        <f t="shared" si="11"/>
        <v>88.76</v>
      </c>
      <c r="J159" s="33">
        <f t="shared" si="11"/>
        <v>0</v>
      </c>
      <c r="K159" s="33">
        <f t="shared" si="11"/>
        <v>0.56499999999999995</v>
      </c>
      <c r="L159" s="33">
        <f t="shared" si="11"/>
        <v>121.512</v>
      </c>
      <c r="M159" s="33">
        <f t="shared" si="11"/>
        <v>110.78</v>
      </c>
      <c r="N159" s="33">
        <f t="shared" si="11"/>
        <v>39.722000000000001</v>
      </c>
      <c r="O159" s="33">
        <f t="shared" si="11"/>
        <v>6.8150000000000004</v>
      </c>
    </row>
    <row r="160" spans="1:15" s="1" customFormat="1">
      <c r="A160" s="39" t="s">
        <v>0</v>
      </c>
      <c r="B160" s="1" t="s">
        <v>147</v>
      </c>
      <c r="C160" s="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s="1" customFormat="1">
      <c r="A161" s="39" t="s">
        <v>21</v>
      </c>
      <c r="B161" s="6" t="s">
        <v>22</v>
      </c>
      <c r="C161" s="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s="1" customFormat="1">
      <c r="A162" s="50" t="s">
        <v>19</v>
      </c>
      <c r="B162" s="52" t="s">
        <v>211</v>
      </c>
      <c r="C162" s="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s="1" customFormat="1" ht="13.5" thickBot="1">
      <c r="A163" s="51"/>
      <c r="B163" s="53"/>
      <c r="C163" s="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s="3" customFormat="1" ht="33" customHeight="1">
      <c r="A164" s="54" t="s">
        <v>1</v>
      </c>
      <c r="B164" s="56" t="s">
        <v>2</v>
      </c>
      <c r="C164" s="58" t="s">
        <v>14</v>
      </c>
      <c r="D164" s="60" t="s">
        <v>7</v>
      </c>
      <c r="E164" s="60"/>
      <c r="F164" s="60"/>
      <c r="G164" s="60" t="s">
        <v>3</v>
      </c>
      <c r="H164" s="60" t="s">
        <v>4</v>
      </c>
      <c r="I164" s="60"/>
      <c r="J164" s="60"/>
      <c r="K164" s="60"/>
      <c r="L164" s="48" t="s">
        <v>5</v>
      </c>
      <c r="M164" s="49"/>
      <c r="N164" s="49"/>
      <c r="O164" s="70"/>
    </row>
    <row r="165" spans="1:15" s="4" customFormat="1" ht="13.5" thickBot="1">
      <c r="A165" s="55"/>
      <c r="B165" s="57"/>
      <c r="C165" s="59"/>
      <c r="D165" s="46" t="s">
        <v>8</v>
      </c>
      <c r="E165" s="46" t="s">
        <v>6</v>
      </c>
      <c r="F165" s="46" t="s">
        <v>9</v>
      </c>
      <c r="G165" s="61"/>
      <c r="H165" s="46" t="s">
        <v>10</v>
      </c>
      <c r="I165" s="46" t="s">
        <v>11</v>
      </c>
      <c r="J165" s="46" t="s">
        <v>15</v>
      </c>
      <c r="K165" s="46" t="s">
        <v>16</v>
      </c>
      <c r="L165" s="46" t="s">
        <v>12</v>
      </c>
      <c r="M165" s="20" t="s">
        <v>17</v>
      </c>
      <c r="N165" s="20" t="s">
        <v>18</v>
      </c>
      <c r="O165" s="71" t="s">
        <v>13</v>
      </c>
    </row>
    <row r="166" spans="1:15" s="4" customFormat="1">
      <c r="A166" s="9" t="s">
        <v>23</v>
      </c>
      <c r="B166" s="10" t="s">
        <v>24</v>
      </c>
      <c r="C166" s="11" t="s">
        <v>25</v>
      </c>
      <c r="D166" s="21" t="s">
        <v>26</v>
      </c>
      <c r="E166" s="21" t="s">
        <v>27</v>
      </c>
      <c r="F166" s="21" t="s">
        <v>28</v>
      </c>
      <c r="G166" s="21" t="s">
        <v>29</v>
      </c>
      <c r="H166" s="21" t="s">
        <v>30</v>
      </c>
      <c r="I166" s="21" t="s">
        <v>31</v>
      </c>
      <c r="J166" s="21" t="s">
        <v>32</v>
      </c>
      <c r="K166" s="21" t="s">
        <v>33</v>
      </c>
      <c r="L166" s="21" t="s">
        <v>34</v>
      </c>
      <c r="M166" s="21" t="s">
        <v>35</v>
      </c>
      <c r="N166" s="21" t="s">
        <v>36</v>
      </c>
      <c r="O166" s="72" t="s">
        <v>37</v>
      </c>
    </row>
    <row r="167" spans="1:15">
      <c r="A167" s="12"/>
      <c r="B167" s="25" t="s">
        <v>38</v>
      </c>
      <c r="C167" s="16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73"/>
    </row>
    <row r="168" spans="1:15">
      <c r="A168" s="12" t="s">
        <v>148</v>
      </c>
      <c r="B168" s="13" t="s">
        <v>149</v>
      </c>
      <c r="C168" s="16" t="s">
        <v>41</v>
      </c>
      <c r="D168" s="22">
        <v>8.66</v>
      </c>
      <c r="E168" s="22">
        <v>11.9</v>
      </c>
      <c r="F168" s="22">
        <v>38.04</v>
      </c>
      <c r="G168" s="22">
        <v>293.8</v>
      </c>
      <c r="H168" s="22">
        <v>0.14000000000000001</v>
      </c>
      <c r="I168" s="22">
        <v>1.38</v>
      </c>
      <c r="J168" s="22">
        <v>0.08</v>
      </c>
      <c r="K168" s="22">
        <v>0.24</v>
      </c>
      <c r="L168" s="22">
        <v>143.6</v>
      </c>
      <c r="M168" s="22">
        <v>218.6</v>
      </c>
      <c r="N168" s="22">
        <v>50</v>
      </c>
      <c r="O168" s="73">
        <v>2.38</v>
      </c>
    </row>
    <row r="169" spans="1:15">
      <c r="A169" s="12" t="s">
        <v>42</v>
      </c>
      <c r="B169" s="13" t="s">
        <v>43</v>
      </c>
      <c r="C169" s="16" t="s">
        <v>44</v>
      </c>
      <c r="D169" s="22">
        <v>2.37</v>
      </c>
      <c r="E169" s="22">
        <v>0.3</v>
      </c>
      <c r="F169" s="22">
        <v>14.76</v>
      </c>
      <c r="G169" s="22">
        <v>70.5</v>
      </c>
      <c r="H169" s="22">
        <v>0.06</v>
      </c>
      <c r="I169" s="22">
        <v>0</v>
      </c>
      <c r="J169" s="22">
        <v>0</v>
      </c>
      <c r="K169" s="22">
        <v>0</v>
      </c>
      <c r="L169" s="22">
        <v>6.9</v>
      </c>
      <c r="M169" s="22">
        <v>0</v>
      </c>
      <c r="N169" s="22">
        <v>0</v>
      </c>
      <c r="O169" s="73">
        <v>0.56999999999999995</v>
      </c>
    </row>
    <row r="170" spans="1:15">
      <c r="A170" s="12" t="s">
        <v>45</v>
      </c>
      <c r="B170" s="13" t="s">
        <v>46</v>
      </c>
      <c r="C170" s="16" t="s">
        <v>32</v>
      </c>
      <c r="D170" s="22">
        <v>2.3199999999999998</v>
      </c>
      <c r="E170" s="22">
        <v>2.95</v>
      </c>
      <c r="F170" s="22">
        <v>0</v>
      </c>
      <c r="G170" s="22">
        <v>36.4</v>
      </c>
      <c r="H170" s="22">
        <v>4.0000000000000001E-3</v>
      </c>
      <c r="I170" s="22">
        <v>7.0000000000000007E-2</v>
      </c>
      <c r="J170" s="22">
        <v>2.9000000000000001E-2</v>
      </c>
      <c r="K170" s="22">
        <v>0.05</v>
      </c>
      <c r="L170" s="22">
        <v>88</v>
      </c>
      <c r="M170" s="22">
        <v>50</v>
      </c>
      <c r="N170" s="22">
        <v>3.5</v>
      </c>
      <c r="O170" s="73">
        <v>0.1</v>
      </c>
    </row>
    <row r="171" spans="1:15">
      <c r="A171" s="12" t="s">
        <v>47</v>
      </c>
      <c r="B171" s="13" t="s">
        <v>48</v>
      </c>
      <c r="C171" s="16" t="s">
        <v>41</v>
      </c>
      <c r="D171" s="22">
        <v>0.1</v>
      </c>
      <c r="E171" s="22">
        <v>0</v>
      </c>
      <c r="F171" s="22">
        <v>15</v>
      </c>
      <c r="G171" s="22">
        <v>60</v>
      </c>
      <c r="H171" s="22">
        <v>0</v>
      </c>
      <c r="I171" s="22">
        <v>0</v>
      </c>
      <c r="J171" s="22">
        <v>0</v>
      </c>
      <c r="K171" s="22">
        <v>0</v>
      </c>
      <c r="L171" s="22">
        <v>11</v>
      </c>
      <c r="M171" s="22">
        <v>3</v>
      </c>
      <c r="N171" s="22">
        <v>1</v>
      </c>
      <c r="O171" s="73">
        <v>0.3</v>
      </c>
    </row>
    <row r="172" spans="1:15">
      <c r="A172" s="12"/>
      <c r="B172" s="43" t="s">
        <v>219</v>
      </c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76"/>
    </row>
    <row r="173" spans="1:15">
      <c r="A173" s="12"/>
      <c r="B173" s="25" t="s">
        <v>49</v>
      </c>
      <c r="C173" s="16"/>
      <c r="D173" s="32">
        <f>SUM(D168:D171)</f>
        <v>13.450000000000001</v>
      </c>
      <c r="E173" s="32">
        <f t="shared" ref="E173:O173" si="12">SUM(E168:E171)</f>
        <v>15.150000000000002</v>
      </c>
      <c r="F173" s="32">
        <f t="shared" si="12"/>
        <v>67.8</v>
      </c>
      <c r="G173" s="32">
        <f t="shared" si="12"/>
        <v>460.7</v>
      </c>
      <c r="H173" s="32">
        <f t="shared" si="12"/>
        <v>0.20400000000000001</v>
      </c>
      <c r="I173" s="32">
        <f t="shared" si="12"/>
        <v>1.45</v>
      </c>
      <c r="J173" s="32">
        <f t="shared" si="12"/>
        <v>0.109</v>
      </c>
      <c r="K173" s="32">
        <f t="shared" si="12"/>
        <v>0.28999999999999998</v>
      </c>
      <c r="L173" s="32">
        <f t="shared" si="12"/>
        <v>249.5</v>
      </c>
      <c r="M173" s="32">
        <f t="shared" si="12"/>
        <v>271.60000000000002</v>
      </c>
      <c r="N173" s="32">
        <f t="shared" si="12"/>
        <v>54.5</v>
      </c>
      <c r="O173" s="75">
        <f t="shared" si="12"/>
        <v>3.3499999999999996</v>
      </c>
    </row>
    <row r="174" spans="1:15">
      <c r="A174" s="12" t="s">
        <v>91</v>
      </c>
      <c r="B174" s="13" t="s">
        <v>92</v>
      </c>
      <c r="C174" s="16" t="s">
        <v>212</v>
      </c>
      <c r="D174" s="22">
        <v>0.8</v>
      </c>
      <c r="E174" s="22">
        <v>0.1</v>
      </c>
      <c r="F174" s="22">
        <v>1.7</v>
      </c>
      <c r="G174" s="22">
        <v>13</v>
      </c>
      <c r="H174" s="22">
        <v>0.02</v>
      </c>
      <c r="I174" s="22">
        <v>5</v>
      </c>
      <c r="J174" s="22">
        <v>0</v>
      </c>
      <c r="K174" s="22">
        <v>0</v>
      </c>
      <c r="L174" s="22">
        <v>23</v>
      </c>
      <c r="M174" s="22">
        <v>0</v>
      </c>
      <c r="N174" s="22">
        <v>0</v>
      </c>
      <c r="O174" s="73">
        <v>0.6</v>
      </c>
    </row>
    <row r="175" spans="1:15">
      <c r="A175" s="12" t="s">
        <v>150</v>
      </c>
      <c r="B175" s="13" t="s">
        <v>151</v>
      </c>
      <c r="C175" s="16" t="s">
        <v>106</v>
      </c>
      <c r="D175" s="22">
        <v>2.2999999999999998</v>
      </c>
      <c r="E175" s="22">
        <v>4.25</v>
      </c>
      <c r="F175" s="22">
        <v>15.13</v>
      </c>
      <c r="G175" s="22">
        <v>108</v>
      </c>
      <c r="H175" s="22">
        <v>0.3</v>
      </c>
      <c r="I175" s="22">
        <v>17.75</v>
      </c>
      <c r="J175" s="22">
        <v>2.5000000000000001E-2</v>
      </c>
      <c r="K175" s="22">
        <v>2.4</v>
      </c>
      <c r="L175" s="22">
        <v>55.674999999999997</v>
      </c>
      <c r="M175" s="22">
        <v>126.675</v>
      </c>
      <c r="N175" s="22">
        <v>46.274999999999999</v>
      </c>
      <c r="O175" s="73">
        <v>3.125</v>
      </c>
    </row>
    <row r="176" spans="1:15">
      <c r="A176" s="12" t="s">
        <v>152</v>
      </c>
      <c r="B176" s="13" t="s">
        <v>153</v>
      </c>
      <c r="C176" s="16" t="s">
        <v>214</v>
      </c>
      <c r="D176" s="22">
        <v>21.34</v>
      </c>
      <c r="E176" s="22">
        <v>21.2</v>
      </c>
      <c r="F176" s="22">
        <v>50.68</v>
      </c>
      <c r="G176" s="22">
        <v>478.8</v>
      </c>
      <c r="H176" s="22">
        <v>0.14000000000000001</v>
      </c>
      <c r="I176" s="22">
        <v>4.2560000000000002</v>
      </c>
      <c r="J176" s="22">
        <v>8.4000000000000005E-2</v>
      </c>
      <c r="K176" s="22">
        <v>0.53200000000000003</v>
      </c>
      <c r="L176" s="22">
        <v>22.931999999999999</v>
      </c>
      <c r="M176" s="22">
        <v>302.79199999999997</v>
      </c>
      <c r="N176" s="22">
        <v>133.44800000000001</v>
      </c>
      <c r="O176" s="73">
        <v>2.492</v>
      </c>
    </row>
    <row r="177" spans="1:15">
      <c r="A177" s="12" t="s">
        <v>59</v>
      </c>
      <c r="B177" s="13" t="s">
        <v>60</v>
      </c>
      <c r="C177" s="16" t="s">
        <v>41</v>
      </c>
      <c r="D177" s="22">
        <v>0.5</v>
      </c>
      <c r="E177" s="22">
        <v>0</v>
      </c>
      <c r="F177" s="22">
        <v>27</v>
      </c>
      <c r="G177" s="22">
        <v>110</v>
      </c>
      <c r="H177" s="22">
        <v>0</v>
      </c>
      <c r="I177" s="22">
        <v>0.5</v>
      </c>
      <c r="J177" s="22">
        <v>0</v>
      </c>
      <c r="K177" s="22">
        <v>0</v>
      </c>
      <c r="L177" s="22">
        <v>28</v>
      </c>
      <c r="M177" s="22">
        <v>19</v>
      </c>
      <c r="N177" s="22">
        <v>7</v>
      </c>
      <c r="O177" s="73">
        <v>1.5</v>
      </c>
    </row>
    <row r="178" spans="1:15">
      <c r="A178" s="12" t="s">
        <v>42</v>
      </c>
      <c r="B178" s="13" t="s">
        <v>43</v>
      </c>
      <c r="C178" s="16" t="s">
        <v>44</v>
      </c>
      <c r="D178" s="22">
        <v>2.37</v>
      </c>
      <c r="E178" s="22">
        <v>0.3</v>
      </c>
      <c r="F178" s="22">
        <v>14.76</v>
      </c>
      <c r="G178" s="22">
        <v>70.5</v>
      </c>
      <c r="H178" s="22">
        <v>0.06</v>
      </c>
      <c r="I178" s="22">
        <v>0</v>
      </c>
      <c r="J178" s="22">
        <v>0</v>
      </c>
      <c r="K178" s="22">
        <v>0</v>
      </c>
      <c r="L178" s="22">
        <v>6.9</v>
      </c>
      <c r="M178" s="22">
        <v>0</v>
      </c>
      <c r="N178" s="22">
        <v>0</v>
      </c>
      <c r="O178" s="73">
        <v>0.56999999999999995</v>
      </c>
    </row>
    <row r="179" spans="1:15">
      <c r="A179" s="12" t="s">
        <v>61</v>
      </c>
      <c r="B179" s="13" t="s">
        <v>62</v>
      </c>
      <c r="C179" s="16" t="s">
        <v>44</v>
      </c>
      <c r="D179" s="22">
        <v>1.98</v>
      </c>
      <c r="E179" s="22">
        <v>0.36</v>
      </c>
      <c r="F179" s="22">
        <v>10.02</v>
      </c>
      <c r="G179" s="22">
        <v>52.2</v>
      </c>
      <c r="H179" s="22">
        <v>5.3999999999999999E-2</v>
      </c>
      <c r="I179" s="22">
        <v>0</v>
      </c>
      <c r="J179" s="22">
        <v>0</v>
      </c>
      <c r="K179" s="22">
        <v>0.42</v>
      </c>
      <c r="L179" s="22">
        <v>10.5</v>
      </c>
      <c r="M179" s="22">
        <v>47.4</v>
      </c>
      <c r="N179" s="22">
        <v>14.1</v>
      </c>
      <c r="O179" s="73">
        <v>1.17</v>
      </c>
    </row>
    <row r="180" spans="1:15">
      <c r="A180" s="12"/>
      <c r="B180" s="43" t="s">
        <v>219</v>
      </c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76"/>
    </row>
    <row r="181" spans="1:15">
      <c r="A181" s="12"/>
      <c r="B181" s="25" t="s">
        <v>63</v>
      </c>
      <c r="C181" s="16"/>
      <c r="D181" s="32">
        <f>SUM(D174:D179)</f>
        <v>29.29</v>
      </c>
      <c r="E181" s="32">
        <f t="shared" ref="E181:O181" si="13">SUM(E174:E179)</f>
        <v>26.209999999999997</v>
      </c>
      <c r="F181" s="32">
        <f t="shared" si="13"/>
        <v>119.29</v>
      </c>
      <c r="G181" s="32">
        <f t="shared" si="13"/>
        <v>832.5</v>
      </c>
      <c r="H181" s="32">
        <f t="shared" si="13"/>
        <v>0.57400000000000007</v>
      </c>
      <c r="I181" s="32">
        <f t="shared" si="13"/>
        <v>27.506</v>
      </c>
      <c r="J181" s="32">
        <f t="shared" si="13"/>
        <v>0.10900000000000001</v>
      </c>
      <c r="K181" s="32">
        <f t="shared" si="13"/>
        <v>3.3519999999999999</v>
      </c>
      <c r="L181" s="32">
        <f t="shared" si="13"/>
        <v>147.00700000000001</v>
      </c>
      <c r="M181" s="32">
        <f t="shared" si="13"/>
        <v>495.86699999999996</v>
      </c>
      <c r="N181" s="32">
        <f t="shared" si="13"/>
        <v>200.82300000000001</v>
      </c>
      <c r="O181" s="75">
        <f t="shared" si="13"/>
        <v>9.4570000000000007</v>
      </c>
    </row>
    <row r="182" spans="1:15">
      <c r="A182" s="12" t="s">
        <v>154</v>
      </c>
      <c r="B182" s="13" t="s">
        <v>155</v>
      </c>
      <c r="C182" s="16" t="s">
        <v>41</v>
      </c>
      <c r="D182" s="22">
        <v>3.62</v>
      </c>
      <c r="E182" s="22">
        <v>3.66</v>
      </c>
      <c r="F182" s="22">
        <v>19.98</v>
      </c>
      <c r="G182" s="22">
        <v>125.52</v>
      </c>
      <c r="H182" s="22">
        <v>0.04</v>
      </c>
      <c r="I182" s="22">
        <v>1.3</v>
      </c>
      <c r="J182" s="22">
        <v>0</v>
      </c>
      <c r="K182" s="22">
        <v>0</v>
      </c>
      <c r="L182" s="22">
        <v>129.24</v>
      </c>
      <c r="M182" s="22">
        <v>19.66</v>
      </c>
      <c r="N182" s="22">
        <v>13.86</v>
      </c>
      <c r="O182" s="73">
        <v>0.8</v>
      </c>
    </row>
    <row r="183" spans="1:15">
      <c r="A183" s="12" t="s">
        <v>156</v>
      </c>
      <c r="B183" s="13" t="s">
        <v>157</v>
      </c>
      <c r="C183" s="16" t="s">
        <v>158</v>
      </c>
      <c r="D183" s="22">
        <v>5.32</v>
      </c>
      <c r="E183" s="22">
        <v>4.76</v>
      </c>
      <c r="F183" s="22">
        <v>32.479999999999997</v>
      </c>
      <c r="G183" s="22">
        <v>194.6</v>
      </c>
      <c r="H183" s="22">
        <v>5.6000000000000001E-2</v>
      </c>
      <c r="I183" s="22">
        <v>0</v>
      </c>
      <c r="J183" s="22">
        <v>2.8000000000000001E-2</v>
      </c>
      <c r="K183" s="22">
        <v>0.7</v>
      </c>
      <c r="L183" s="22">
        <v>21</v>
      </c>
      <c r="M183" s="22">
        <v>46.2</v>
      </c>
      <c r="N183" s="22">
        <v>8.4</v>
      </c>
      <c r="O183" s="73">
        <v>0.56000000000000005</v>
      </c>
    </row>
    <row r="184" spans="1:15">
      <c r="A184" s="42"/>
      <c r="B184" s="43" t="s">
        <v>219</v>
      </c>
      <c r="C184" s="44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76"/>
    </row>
    <row r="185" spans="1:15" s="7" customFormat="1" ht="13.5" thickBot="1">
      <c r="A185" s="14"/>
      <c r="B185" s="15" t="s">
        <v>68</v>
      </c>
      <c r="C185" s="17"/>
      <c r="D185" s="23">
        <v>51.679999999999993</v>
      </c>
      <c r="E185" s="23">
        <v>49.779999999999994</v>
      </c>
      <c r="F185" s="23">
        <v>239.54999999999998</v>
      </c>
      <c r="G185" s="23">
        <v>1613.32</v>
      </c>
      <c r="H185" s="23">
        <v>0.87400000000000011</v>
      </c>
      <c r="I185" s="23">
        <v>30.256</v>
      </c>
      <c r="J185" s="23">
        <v>0.24600000000000002</v>
      </c>
      <c r="K185" s="23">
        <v>4.3419999999999996</v>
      </c>
      <c r="L185" s="23">
        <v>546.74700000000007</v>
      </c>
      <c r="M185" s="23">
        <v>833.327</v>
      </c>
      <c r="N185" s="23">
        <v>277.58299999999997</v>
      </c>
      <c r="O185" s="77">
        <v>14.167000000000002</v>
      </c>
    </row>
    <row r="186" spans="1:15" s="1" customFormat="1">
      <c r="A186" s="5"/>
      <c r="C186" s="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s="1" customFormat="1">
      <c r="A187" s="39" t="s">
        <v>0</v>
      </c>
      <c r="B187" s="1" t="s">
        <v>159</v>
      </c>
      <c r="C187" s="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s="1" customFormat="1">
      <c r="A188" s="39" t="s">
        <v>21</v>
      </c>
      <c r="B188" s="6" t="s">
        <v>22</v>
      </c>
      <c r="C188" s="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s="1" customFormat="1">
      <c r="A189" s="50" t="s">
        <v>19</v>
      </c>
      <c r="B189" s="52" t="s">
        <v>211</v>
      </c>
      <c r="C189" s="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s="1" customFormat="1" ht="13.5" thickBot="1">
      <c r="A190" s="51"/>
      <c r="B190" s="53"/>
      <c r="C190" s="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s="3" customFormat="1" ht="33" customHeight="1">
      <c r="A191" s="54" t="s">
        <v>1</v>
      </c>
      <c r="B191" s="56" t="s">
        <v>2</v>
      </c>
      <c r="C191" s="58" t="s">
        <v>14</v>
      </c>
      <c r="D191" s="60" t="s">
        <v>7</v>
      </c>
      <c r="E191" s="60"/>
      <c r="F191" s="60"/>
      <c r="G191" s="60" t="s">
        <v>3</v>
      </c>
      <c r="H191" s="60" t="s">
        <v>4</v>
      </c>
      <c r="I191" s="60"/>
      <c r="J191" s="60"/>
      <c r="K191" s="60"/>
      <c r="L191" s="48" t="s">
        <v>5</v>
      </c>
      <c r="M191" s="49"/>
      <c r="N191" s="49"/>
      <c r="O191" s="70"/>
    </row>
    <row r="192" spans="1:15" s="4" customFormat="1" ht="13.5" thickBot="1">
      <c r="A192" s="55"/>
      <c r="B192" s="57"/>
      <c r="C192" s="59"/>
      <c r="D192" s="46" t="s">
        <v>8</v>
      </c>
      <c r="E192" s="46" t="s">
        <v>6</v>
      </c>
      <c r="F192" s="46" t="s">
        <v>9</v>
      </c>
      <c r="G192" s="61"/>
      <c r="H192" s="46" t="s">
        <v>10</v>
      </c>
      <c r="I192" s="46" t="s">
        <v>11</v>
      </c>
      <c r="J192" s="46" t="s">
        <v>15</v>
      </c>
      <c r="K192" s="46" t="s">
        <v>16</v>
      </c>
      <c r="L192" s="46" t="s">
        <v>12</v>
      </c>
      <c r="M192" s="20" t="s">
        <v>17</v>
      </c>
      <c r="N192" s="20" t="s">
        <v>18</v>
      </c>
      <c r="O192" s="71" t="s">
        <v>13</v>
      </c>
    </row>
    <row r="193" spans="1:15" s="4" customFormat="1">
      <c r="A193" s="9" t="s">
        <v>23</v>
      </c>
      <c r="B193" s="10" t="s">
        <v>24</v>
      </c>
      <c r="C193" s="11" t="s">
        <v>25</v>
      </c>
      <c r="D193" s="21" t="s">
        <v>26</v>
      </c>
      <c r="E193" s="21" t="s">
        <v>27</v>
      </c>
      <c r="F193" s="21" t="s">
        <v>28</v>
      </c>
      <c r="G193" s="21" t="s">
        <v>29</v>
      </c>
      <c r="H193" s="21" t="s">
        <v>30</v>
      </c>
      <c r="I193" s="21" t="s">
        <v>31</v>
      </c>
      <c r="J193" s="21" t="s">
        <v>32</v>
      </c>
      <c r="K193" s="21" t="s">
        <v>33</v>
      </c>
      <c r="L193" s="21" t="s">
        <v>34</v>
      </c>
      <c r="M193" s="21" t="s">
        <v>35</v>
      </c>
      <c r="N193" s="21" t="s">
        <v>36</v>
      </c>
      <c r="O193" s="72" t="s">
        <v>37</v>
      </c>
    </row>
    <row r="194" spans="1:15">
      <c r="A194" s="12"/>
      <c r="B194" s="25" t="s">
        <v>38</v>
      </c>
      <c r="C194" s="16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73"/>
    </row>
    <row r="195" spans="1:15">
      <c r="A195" s="12" t="s">
        <v>70</v>
      </c>
      <c r="B195" s="13" t="s">
        <v>71</v>
      </c>
      <c r="C195" s="16" t="s">
        <v>41</v>
      </c>
      <c r="D195" s="22">
        <v>14.42</v>
      </c>
      <c r="E195" s="22">
        <v>20.48</v>
      </c>
      <c r="F195" s="22">
        <v>7.52</v>
      </c>
      <c r="G195" s="22">
        <v>272.72000000000003</v>
      </c>
      <c r="H195" s="22">
        <v>0.22</v>
      </c>
      <c r="I195" s="22">
        <v>10.7</v>
      </c>
      <c r="J195" s="22">
        <v>0.24</v>
      </c>
      <c r="K195" s="22">
        <v>0.56000000000000005</v>
      </c>
      <c r="L195" s="22">
        <v>150.06</v>
      </c>
      <c r="M195" s="22">
        <v>200.76</v>
      </c>
      <c r="N195" s="22">
        <v>24.3</v>
      </c>
      <c r="O195" s="73">
        <v>2.36</v>
      </c>
    </row>
    <row r="196" spans="1:15">
      <c r="A196" s="12" t="s">
        <v>72</v>
      </c>
      <c r="B196" s="13" t="s">
        <v>73</v>
      </c>
      <c r="C196" s="16" t="s">
        <v>44</v>
      </c>
      <c r="D196" s="22">
        <v>2.25</v>
      </c>
      <c r="E196" s="22">
        <v>0.87</v>
      </c>
      <c r="F196" s="22">
        <v>15.42</v>
      </c>
      <c r="G196" s="22">
        <v>78.599999999999994</v>
      </c>
      <c r="H196" s="22">
        <v>3.3000000000000002E-2</v>
      </c>
      <c r="I196" s="22">
        <v>0</v>
      </c>
      <c r="J196" s="22">
        <v>0</v>
      </c>
      <c r="K196" s="22">
        <v>0.51</v>
      </c>
      <c r="L196" s="22">
        <v>5.7</v>
      </c>
      <c r="M196" s="22">
        <v>19.5</v>
      </c>
      <c r="N196" s="22">
        <v>3.9</v>
      </c>
      <c r="O196" s="73">
        <v>0.36</v>
      </c>
    </row>
    <row r="197" spans="1:15">
      <c r="A197" s="12" t="s">
        <v>160</v>
      </c>
      <c r="B197" s="13" t="s">
        <v>161</v>
      </c>
      <c r="C197" s="16" t="s">
        <v>41</v>
      </c>
      <c r="D197" s="22">
        <v>0.1</v>
      </c>
      <c r="E197" s="22">
        <v>0</v>
      </c>
      <c r="F197" s="22">
        <v>15.2</v>
      </c>
      <c r="G197" s="22">
        <v>61</v>
      </c>
      <c r="H197" s="22">
        <v>0</v>
      </c>
      <c r="I197" s="22">
        <v>2.8</v>
      </c>
      <c r="J197" s="22">
        <v>0</v>
      </c>
      <c r="K197" s="22">
        <v>0</v>
      </c>
      <c r="L197" s="22">
        <v>14.2</v>
      </c>
      <c r="M197" s="22">
        <v>4</v>
      </c>
      <c r="N197" s="22">
        <v>2</v>
      </c>
      <c r="O197" s="73">
        <v>0.4</v>
      </c>
    </row>
    <row r="198" spans="1:15">
      <c r="A198" s="12"/>
      <c r="B198" s="43" t="s">
        <v>219</v>
      </c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76"/>
    </row>
    <row r="199" spans="1:15">
      <c r="A199" s="12"/>
      <c r="B199" s="25" t="s">
        <v>49</v>
      </c>
      <c r="C199" s="16"/>
      <c r="D199" s="32">
        <f>SUM(D195:D197)</f>
        <v>16.770000000000003</v>
      </c>
      <c r="E199" s="32">
        <f t="shared" ref="E199:O199" si="14">SUM(E195:E197)</f>
        <v>21.35</v>
      </c>
      <c r="F199" s="32">
        <f t="shared" si="14"/>
        <v>38.14</v>
      </c>
      <c r="G199" s="32">
        <f t="shared" si="14"/>
        <v>412.32000000000005</v>
      </c>
      <c r="H199" s="32">
        <f t="shared" si="14"/>
        <v>0.253</v>
      </c>
      <c r="I199" s="32">
        <f t="shared" si="14"/>
        <v>13.5</v>
      </c>
      <c r="J199" s="32">
        <f t="shared" si="14"/>
        <v>0.24</v>
      </c>
      <c r="K199" s="32">
        <f t="shared" si="14"/>
        <v>1.07</v>
      </c>
      <c r="L199" s="32">
        <f t="shared" si="14"/>
        <v>169.95999999999998</v>
      </c>
      <c r="M199" s="32">
        <f t="shared" si="14"/>
        <v>224.26</v>
      </c>
      <c r="N199" s="32">
        <f t="shared" si="14"/>
        <v>30.2</v>
      </c>
      <c r="O199" s="75">
        <f t="shared" si="14"/>
        <v>3.1199999999999997</v>
      </c>
    </row>
    <row r="200" spans="1:15" ht="25.5">
      <c r="A200" s="12" t="s">
        <v>50</v>
      </c>
      <c r="B200" s="13" t="s">
        <v>51</v>
      </c>
      <c r="C200" s="16" t="s">
        <v>212</v>
      </c>
      <c r="D200" s="22">
        <v>1.9</v>
      </c>
      <c r="E200" s="22">
        <v>8.9</v>
      </c>
      <c r="F200" s="22">
        <v>7.7</v>
      </c>
      <c r="G200" s="22">
        <v>119</v>
      </c>
      <c r="H200" s="22">
        <v>0.02</v>
      </c>
      <c r="I200" s="22">
        <v>7</v>
      </c>
      <c r="J200" s="22">
        <v>0</v>
      </c>
      <c r="K200" s="22">
        <v>3.1</v>
      </c>
      <c r="L200" s="22">
        <v>41</v>
      </c>
      <c r="M200" s="22">
        <v>37</v>
      </c>
      <c r="N200" s="22">
        <v>15</v>
      </c>
      <c r="O200" s="73">
        <v>0.7</v>
      </c>
    </row>
    <row r="201" spans="1:15" ht="25.5">
      <c r="A201" s="12" t="s">
        <v>162</v>
      </c>
      <c r="B201" s="13" t="s">
        <v>163</v>
      </c>
      <c r="C201" s="16" t="s">
        <v>106</v>
      </c>
      <c r="D201" s="22">
        <v>1.92</v>
      </c>
      <c r="E201" s="22">
        <v>6.18</v>
      </c>
      <c r="F201" s="22">
        <v>12.27</v>
      </c>
      <c r="G201" s="22">
        <v>112.6</v>
      </c>
      <c r="H201" s="22">
        <v>0.05</v>
      </c>
      <c r="I201" s="22">
        <v>18.675000000000001</v>
      </c>
      <c r="J201" s="22">
        <v>0</v>
      </c>
      <c r="K201" s="22">
        <v>0.1</v>
      </c>
      <c r="L201" s="22">
        <v>59.95</v>
      </c>
      <c r="M201" s="22">
        <v>40.799999999999997</v>
      </c>
      <c r="N201" s="22">
        <v>22</v>
      </c>
      <c r="O201" s="73">
        <v>1.05</v>
      </c>
    </row>
    <row r="202" spans="1:15">
      <c r="A202" s="12" t="s">
        <v>78</v>
      </c>
      <c r="B202" s="13" t="s">
        <v>79</v>
      </c>
      <c r="C202" s="16" t="s">
        <v>212</v>
      </c>
      <c r="D202" s="22">
        <v>7.97</v>
      </c>
      <c r="E202" s="22">
        <v>13.29</v>
      </c>
      <c r="F202" s="22">
        <v>2</v>
      </c>
      <c r="G202" s="22">
        <v>165.06</v>
      </c>
      <c r="H202" s="22">
        <v>0.01</v>
      </c>
      <c r="I202" s="22">
        <v>0.01</v>
      </c>
      <c r="J202" s="22">
        <v>0</v>
      </c>
      <c r="K202" s="22">
        <v>0</v>
      </c>
      <c r="L202" s="22">
        <v>1.41</v>
      </c>
      <c r="M202" s="22">
        <v>0</v>
      </c>
      <c r="N202" s="22">
        <v>0.19</v>
      </c>
      <c r="O202" s="73">
        <v>0.03</v>
      </c>
    </row>
    <row r="203" spans="1:15">
      <c r="A203" s="12" t="s">
        <v>97</v>
      </c>
      <c r="B203" s="13" t="s">
        <v>98</v>
      </c>
      <c r="C203" s="16" t="s">
        <v>213</v>
      </c>
      <c r="D203" s="22">
        <v>6.97</v>
      </c>
      <c r="E203" s="22">
        <v>3.49</v>
      </c>
      <c r="F203" s="22">
        <v>42.66</v>
      </c>
      <c r="G203" s="22">
        <v>229.68</v>
      </c>
      <c r="H203" s="22">
        <v>0.108</v>
      </c>
      <c r="I203" s="22">
        <v>0</v>
      </c>
      <c r="J203" s="22">
        <v>0</v>
      </c>
      <c r="K203" s="22">
        <v>0</v>
      </c>
      <c r="L203" s="22">
        <v>43.524000000000001</v>
      </c>
      <c r="M203" s="22">
        <v>2.3039999999999998</v>
      </c>
      <c r="N203" s="22">
        <v>4.3380000000000001</v>
      </c>
      <c r="O203" s="73">
        <v>1.3859999999999999</v>
      </c>
    </row>
    <row r="204" spans="1:15">
      <c r="A204" s="12" t="s">
        <v>99</v>
      </c>
      <c r="B204" s="13" t="s">
        <v>100</v>
      </c>
      <c r="C204" s="16" t="s">
        <v>41</v>
      </c>
      <c r="D204" s="22">
        <v>0.7</v>
      </c>
      <c r="E204" s="22">
        <v>0.3</v>
      </c>
      <c r="F204" s="22">
        <v>22.8</v>
      </c>
      <c r="G204" s="22">
        <v>97</v>
      </c>
      <c r="H204" s="22">
        <v>0</v>
      </c>
      <c r="I204" s="22">
        <v>70</v>
      </c>
      <c r="J204" s="22">
        <v>0</v>
      </c>
      <c r="K204" s="22">
        <v>0</v>
      </c>
      <c r="L204" s="22">
        <v>12</v>
      </c>
      <c r="M204" s="22">
        <v>3</v>
      </c>
      <c r="N204" s="22">
        <v>3</v>
      </c>
      <c r="O204" s="73">
        <v>1.5</v>
      </c>
    </row>
    <row r="205" spans="1:15">
      <c r="A205" s="12" t="s">
        <v>42</v>
      </c>
      <c r="B205" s="13" t="s">
        <v>43</v>
      </c>
      <c r="C205" s="16" t="s">
        <v>44</v>
      </c>
      <c r="D205" s="22">
        <v>2.37</v>
      </c>
      <c r="E205" s="22">
        <v>0.3</v>
      </c>
      <c r="F205" s="22">
        <v>14.76</v>
      </c>
      <c r="G205" s="22">
        <v>70.5</v>
      </c>
      <c r="H205" s="22">
        <v>0.06</v>
      </c>
      <c r="I205" s="22">
        <v>0</v>
      </c>
      <c r="J205" s="22">
        <v>0</v>
      </c>
      <c r="K205" s="22">
        <v>0</v>
      </c>
      <c r="L205" s="22">
        <v>6.9</v>
      </c>
      <c r="M205" s="22">
        <v>0</v>
      </c>
      <c r="N205" s="22">
        <v>0</v>
      </c>
      <c r="O205" s="73">
        <v>0.56999999999999995</v>
      </c>
    </row>
    <row r="206" spans="1:15">
      <c r="A206" s="12" t="s">
        <v>61</v>
      </c>
      <c r="B206" s="13" t="s">
        <v>62</v>
      </c>
      <c r="C206" s="16" t="s">
        <v>44</v>
      </c>
      <c r="D206" s="22">
        <v>1.98</v>
      </c>
      <c r="E206" s="22">
        <v>0.36</v>
      </c>
      <c r="F206" s="22">
        <v>10.02</v>
      </c>
      <c r="G206" s="22">
        <v>52.2</v>
      </c>
      <c r="H206" s="22">
        <v>5.3999999999999999E-2</v>
      </c>
      <c r="I206" s="22">
        <v>0</v>
      </c>
      <c r="J206" s="22">
        <v>0</v>
      </c>
      <c r="K206" s="22">
        <v>0.42</v>
      </c>
      <c r="L206" s="22">
        <v>10.5</v>
      </c>
      <c r="M206" s="22">
        <v>47.4</v>
      </c>
      <c r="N206" s="22">
        <v>14.1</v>
      </c>
      <c r="O206" s="73">
        <v>1.17</v>
      </c>
    </row>
    <row r="207" spans="1:15">
      <c r="A207" s="12"/>
      <c r="B207" s="43" t="s">
        <v>219</v>
      </c>
      <c r="C207" s="44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76"/>
    </row>
    <row r="208" spans="1:15">
      <c r="A208" s="12"/>
      <c r="B208" s="25" t="s">
        <v>63</v>
      </c>
      <c r="C208" s="16"/>
      <c r="D208" s="32">
        <f>SUM(D200:D206)</f>
        <v>23.81</v>
      </c>
      <c r="E208" s="32">
        <f t="shared" ref="E208:O208" si="15">SUM(E200:E206)</f>
        <v>32.819999999999993</v>
      </c>
      <c r="F208" s="32">
        <f t="shared" si="15"/>
        <v>112.21</v>
      </c>
      <c r="G208" s="32">
        <f t="shared" si="15"/>
        <v>846.04</v>
      </c>
      <c r="H208" s="32">
        <f t="shared" si="15"/>
        <v>0.30199999999999999</v>
      </c>
      <c r="I208" s="32">
        <f t="shared" si="15"/>
        <v>95.685000000000002</v>
      </c>
      <c r="J208" s="32">
        <f t="shared" si="15"/>
        <v>0</v>
      </c>
      <c r="K208" s="32">
        <f t="shared" si="15"/>
        <v>3.62</v>
      </c>
      <c r="L208" s="32">
        <f t="shared" si="15"/>
        <v>175.28400000000002</v>
      </c>
      <c r="M208" s="32">
        <f t="shared" si="15"/>
        <v>130.50399999999999</v>
      </c>
      <c r="N208" s="32">
        <f t="shared" si="15"/>
        <v>58.628</v>
      </c>
      <c r="O208" s="75">
        <f t="shared" si="15"/>
        <v>6.4060000000000006</v>
      </c>
    </row>
    <row r="209" spans="1:15">
      <c r="A209" s="12" t="s">
        <v>101</v>
      </c>
      <c r="B209" s="13" t="s">
        <v>102</v>
      </c>
      <c r="C209" s="16" t="s">
        <v>41</v>
      </c>
      <c r="D209" s="22">
        <v>0.3</v>
      </c>
      <c r="E209" s="22">
        <v>0.12</v>
      </c>
      <c r="F209" s="22">
        <v>17.16</v>
      </c>
      <c r="G209" s="22">
        <v>70.040000000000006</v>
      </c>
      <c r="H209" s="22">
        <v>0</v>
      </c>
      <c r="I209" s="22">
        <v>60</v>
      </c>
      <c r="J209" s="22">
        <v>0</v>
      </c>
      <c r="K209" s="22">
        <v>0.2</v>
      </c>
      <c r="L209" s="22">
        <v>18.46</v>
      </c>
      <c r="M209" s="22">
        <v>9.9</v>
      </c>
      <c r="N209" s="22">
        <v>10.9</v>
      </c>
      <c r="O209" s="73">
        <v>0.44</v>
      </c>
    </row>
    <row r="210" spans="1:15" ht="25.5">
      <c r="A210" s="12" t="s">
        <v>164</v>
      </c>
      <c r="B210" s="13" t="s">
        <v>165</v>
      </c>
      <c r="C210" s="16" t="s">
        <v>52</v>
      </c>
      <c r="D210" s="22">
        <v>3.92</v>
      </c>
      <c r="E210" s="22">
        <v>3.52</v>
      </c>
      <c r="F210" s="22">
        <v>23.5</v>
      </c>
      <c r="G210" s="22">
        <v>141.24</v>
      </c>
      <c r="H210" s="22">
        <v>6.6000000000000003E-2</v>
      </c>
      <c r="I210" s="22">
        <v>14.49</v>
      </c>
      <c r="J210" s="22">
        <v>6.0000000000000001E-3</v>
      </c>
      <c r="K210" s="22">
        <v>0.48</v>
      </c>
      <c r="L210" s="22">
        <v>24.192</v>
      </c>
      <c r="M210" s="22">
        <v>40.944000000000003</v>
      </c>
      <c r="N210" s="22">
        <v>10.763999999999999</v>
      </c>
      <c r="O210" s="73">
        <v>0.624</v>
      </c>
    </row>
    <row r="211" spans="1:15">
      <c r="A211" s="42"/>
      <c r="B211" s="43" t="s">
        <v>219</v>
      </c>
      <c r="C211" s="44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76"/>
    </row>
    <row r="212" spans="1:15" s="7" customFormat="1" ht="13.5" thickBot="1">
      <c r="A212" s="14"/>
      <c r="B212" s="15" t="s">
        <v>68</v>
      </c>
      <c r="C212" s="17"/>
      <c r="D212" s="23">
        <v>44.8</v>
      </c>
      <c r="E212" s="23">
        <v>57.809999999999995</v>
      </c>
      <c r="F212" s="23">
        <v>191.01</v>
      </c>
      <c r="G212" s="23">
        <v>1469.64</v>
      </c>
      <c r="H212" s="23">
        <v>0.621</v>
      </c>
      <c r="I212" s="23">
        <v>183.67500000000001</v>
      </c>
      <c r="J212" s="23">
        <v>0.246</v>
      </c>
      <c r="K212" s="23">
        <v>5.3699999999999992</v>
      </c>
      <c r="L212" s="23">
        <v>387.89599999999996</v>
      </c>
      <c r="M212" s="23">
        <v>405.60799999999995</v>
      </c>
      <c r="N212" s="23">
        <v>110.49199999999999</v>
      </c>
      <c r="O212" s="77">
        <v>10.59</v>
      </c>
    </row>
    <row r="213" spans="1:15" s="1" customFormat="1">
      <c r="A213" s="5"/>
      <c r="C213" s="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s="1" customFormat="1">
      <c r="A214" s="39" t="s">
        <v>0</v>
      </c>
      <c r="B214" s="1" t="s">
        <v>166</v>
      </c>
      <c r="C214" s="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 s="1" customFormat="1">
      <c r="A215" s="39" t="s">
        <v>21</v>
      </c>
      <c r="B215" s="6" t="s">
        <v>22</v>
      </c>
      <c r="C215" s="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 s="1" customFormat="1">
      <c r="A216" s="50" t="s">
        <v>19</v>
      </c>
      <c r="B216" s="52" t="s">
        <v>211</v>
      </c>
      <c r="C216" s="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s="1" customFormat="1" ht="13.5" thickBot="1">
      <c r="A217" s="51"/>
      <c r="B217" s="53"/>
      <c r="C217" s="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5" s="3" customFormat="1" ht="33" customHeight="1">
      <c r="A218" s="54" t="s">
        <v>1</v>
      </c>
      <c r="B218" s="56" t="s">
        <v>2</v>
      </c>
      <c r="C218" s="58" t="s">
        <v>14</v>
      </c>
      <c r="D218" s="60" t="s">
        <v>7</v>
      </c>
      <c r="E218" s="60"/>
      <c r="F218" s="60"/>
      <c r="G218" s="60" t="s">
        <v>3</v>
      </c>
      <c r="H218" s="60" t="s">
        <v>4</v>
      </c>
      <c r="I218" s="60"/>
      <c r="J218" s="60"/>
      <c r="K218" s="60"/>
      <c r="L218" s="48" t="s">
        <v>5</v>
      </c>
      <c r="M218" s="49"/>
      <c r="N218" s="49"/>
      <c r="O218" s="70"/>
    </row>
    <row r="219" spans="1:15" s="4" customFormat="1" ht="13.5" thickBot="1">
      <c r="A219" s="55"/>
      <c r="B219" s="57"/>
      <c r="C219" s="59"/>
      <c r="D219" s="46" t="s">
        <v>8</v>
      </c>
      <c r="E219" s="46" t="s">
        <v>6</v>
      </c>
      <c r="F219" s="46" t="s">
        <v>9</v>
      </c>
      <c r="G219" s="61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0" t="s">
        <v>17</v>
      </c>
      <c r="N219" s="20" t="s">
        <v>18</v>
      </c>
      <c r="O219" s="71" t="s">
        <v>13</v>
      </c>
    </row>
    <row r="220" spans="1:15" s="4" customFormat="1">
      <c r="A220" s="9" t="s">
        <v>23</v>
      </c>
      <c r="B220" s="10" t="s">
        <v>24</v>
      </c>
      <c r="C220" s="11" t="s">
        <v>25</v>
      </c>
      <c r="D220" s="21" t="s">
        <v>26</v>
      </c>
      <c r="E220" s="21" t="s">
        <v>27</v>
      </c>
      <c r="F220" s="21" t="s">
        <v>28</v>
      </c>
      <c r="G220" s="21" t="s">
        <v>29</v>
      </c>
      <c r="H220" s="21" t="s">
        <v>30</v>
      </c>
      <c r="I220" s="21" t="s">
        <v>31</v>
      </c>
      <c r="J220" s="21" t="s">
        <v>32</v>
      </c>
      <c r="K220" s="21" t="s">
        <v>33</v>
      </c>
      <c r="L220" s="21" t="s">
        <v>34</v>
      </c>
      <c r="M220" s="21" t="s">
        <v>35</v>
      </c>
      <c r="N220" s="21" t="s">
        <v>36</v>
      </c>
      <c r="O220" s="72" t="s">
        <v>37</v>
      </c>
    </row>
    <row r="221" spans="1:15">
      <c r="A221" s="12"/>
      <c r="B221" s="25" t="s">
        <v>38</v>
      </c>
      <c r="C221" s="16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73"/>
    </row>
    <row r="222" spans="1:15">
      <c r="A222" s="12" t="s">
        <v>167</v>
      </c>
      <c r="B222" s="13" t="s">
        <v>168</v>
      </c>
      <c r="C222" s="16" t="s">
        <v>41</v>
      </c>
      <c r="D222" s="22">
        <v>12.26</v>
      </c>
      <c r="E222" s="22">
        <v>11.66</v>
      </c>
      <c r="F222" s="22">
        <v>55.06</v>
      </c>
      <c r="G222" s="22">
        <v>226.2</v>
      </c>
      <c r="H222" s="22">
        <v>0.08</v>
      </c>
      <c r="I222" s="22">
        <v>1.32</v>
      </c>
      <c r="J222" s="22">
        <v>0.08</v>
      </c>
      <c r="K222" s="22">
        <v>0.2</v>
      </c>
      <c r="L222" s="22">
        <v>126.6</v>
      </c>
      <c r="M222" s="22">
        <v>140.4</v>
      </c>
      <c r="N222" s="22">
        <v>30.6</v>
      </c>
      <c r="O222" s="73">
        <v>0.56000000000000005</v>
      </c>
    </row>
    <row r="223" spans="1:15">
      <c r="A223" s="12" t="s">
        <v>72</v>
      </c>
      <c r="B223" s="13" t="s">
        <v>73</v>
      </c>
      <c r="C223" s="16" t="s">
        <v>44</v>
      </c>
      <c r="D223" s="22">
        <v>2.25</v>
      </c>
      <c r="E223" s="22">
        <v>0.87</v>
      </c>
      <c r="F223" s="22">
        <v>15.42</v>
      </c>
      <c r="G223" s="22">
        <v>78.599999999999994</v>
      </c>
      <c r="H223" s="22">
        <v>3.3000000000000002E-2</v>
      </c>
      <c r="I223" s="22">
        <v>0</v>
      </c>
      <c r="J223" s="22">
        <v>0</v>
      </c>
      <c r="K223" s="22">
        <v>0.51</v>
      </c>
      <c r="L223" s="22">
        <v>5.7</v>
      </c>
      <c r="M223" s="22">
        <v>19.5</v>
      </c>
      <c r="N223" s="22">
        <v>3.9</v>
      </c>
      <c r="O223" s="73">
        <v>0.36</v>
      </c>
    </row>
    <row r="224" spans="1:15">
      <c r="A224" s="12" t="s">
        <v>47</v>
      </c>
      <c r="B224" s="13" t="s">
        <v>48</v>
      </c>
      <c r="C224" s="16" t="s">
        <v>41</v>
      </c>
      <c r="D224" s="22">
        <v>0.1</v>
      </c>
      <c r="E224" s="22">
        <v>0</v>
      </c>
      <c r="F224" s="22">
        <v>15</v>
      </c>
      <c r="G224" s="22">
        <v>60</v>
      </c>
      <c r="H224" s="22">
        <v>0</v>
      </c>
      <c r="I224" s="22">
        <v>0</v>
      </c>
      <c r="J224" s="22">
        <v>0</v>
      </c>
      <c r="K224" s="22">
        <v>0</v>
      </c>
      <c r="L224" s="22">
        <v>11</v>
      </c>
      <c r="M224" s="22">
        <v>3</v>
      </c>
      <c r="N224" s="22">
        <v>1</v>
      </c>
      <c r="O224" s="73">
        <v>0.3</v>
      </c>
    </row>
    <row r="225" spans="1:15">
      <c r="A225" s="12"/>
      <c r="B225" s="43" t="s">
        <v>219</v>
      </c>
      <c r="C225" s="4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76"/>
    </row>
    <row r="226" spans="1:15">
      <c r="A226" s="12"/>
      <c r="B226" s="25" t="s">
        <v>49</v>
      </c>
      <c r="C226" s="16"/>
      <c r="D226" s="32">
        <f>SUM(D222:D224)</f>
        <v>14.61</v>
      </c>
      <c r="E226" s="32">
        <f t="shared" ref="E226:O226" si="16">SUM(E222:E224)</f>
        <v>12.53</v>
      </c>
      <c r="F226" s="32">
        <f t="shared" si="16"/>
        <v>85.48</v>
      </c>
      <c r="G226" s="32">
        <f t="shared" si="16"/>
        <v>364.79999999999995</v>
      </c>
      <c r="H226" s="32">
        <f t="shared" si="16"/>
        <v>0.113</v>
      </c>
      <c r="I226" s="32">
        <f t="shared" si="16"/>
        <v>1.32</v>
      </c>
      <c r="J226" s="32">
        <f t="shared" si="16"/>
        <v>0.08</v>
      </c>
      <c r="K226" s="32">
        <f t="shared" si="16"/>
        <v>0.71</v>
      </c>
      <c r="L226" s="32">
        <f t="shared" si="16"/>
        <v>143.29999999999998</v>
      </c>
      <c r="M226" s="32">
        <f t="shared" si="16"/>
        <v>162.9</v>
      </c>
      <c r="N226" s="32">
        <f t="shared" si="16"/>
        <v>35.5</v>
      </c>
      <c r="O226" s="75">
        <f t="shared" si="16"/>
        <v>1.22</v>
      </c>
    </row>
    <row r="227" spans="1:15">
      <c r="A227" s="12" t="s">
        <v>110</v>
      </c>
      <c r="B227" s="13" t="s">
        <v>111</v>
      </c>
      <c r="C227" s="16" t="s">
        <v>212</v>
      </c>
      <c r="D227" s="22">
        <v>1.33</v>
      </c>
      <c r="E227" s="22">
        <v>0.17</v>
      </c>
      <c r="F227" s="22">
        <v>7.17</v>
      </c>
      <c r="G227" s="22">
        <v>35</v>
      </c>
      <c r="H227" s="22">
        <v>0.02</v>
      </c>
      <c r="I227" s="22">
        <v>2.0299999999999998</v>
      </c>
      <c r="J227" s="22">
        <v>0</v>
      </c>
      <c r="K227" s="22">
        <v>0</v>
      </c>
      <c r="L227" s="22">
        <v>33.85</v>
      </c>
      <c r="M227" s="22">
        <v>0</v>
      </c>
      <c r="N227" s="22">
        <v>20.13</v>
      </c>
      <c r="O227" s="73">
        <v>1.28</v>
      </c>
    </row>
    <row r="228" spans="1:15" ht="25.5">
      <c r="A228" s="12" t="s">
        <v>93</v>
      </c>
      <c r="B228" s="13" t="s">
        <v>94</v>
      </c>
      <c r="C228" s="16" t="s">
        <v>106</v>
      </c>
      <c r="D228" s="22">
        <v>2.2999999999999998</v>
      </c>
      <c r="E228" s="22">
        <v>4.25</v>
      </c>
      <c r="F228" s="22">
        <v>15.13</v>
      </c>
      <c r="G228" s="22">
        <v>108</v>
      </c>
      <c r="H228" s="22">
        <v>0.25</v>
      </c>
      <c r="I228" s="22">
        <v>18.05</v>
      </c>
      <c r="J228" s="22">
        <v>2.5000000000000001E-2</v>
      </c>
      <c r="K228" s="22">
        <v>0.125</v>
      </c>
      <c r="L228" s="22">
        <v>51.524999999999999</v>
      </c>
      <c r="M228" s="22">
        <v>50.924999999999997</v>
      </c>
      <c r="N228" s="22">
        <v>22.95</v>
      </c>
      <c r="O228" s="73">
        <v>2.2000000000000002</v>
      </c>
    </row>
    <row r="229" spans="1:15">
      <c r="A229" s="12" t="s">
        <v>169</v>
      </c>
      <c r="B229" s="13" t="s">
        <v>170</v>
      </c>
      <c r="C229" s="16" t="s">
        <v>212</v>
      </c>
      <c r="D229" s="22">
        <v>16.829999999999998</v>
      </c>
      <c r="E229" s="22">
        <v>7.78</v>
      </c>
      <c r="F229" s="22">
        <v>3.74</v>
      </c>
      <c r="G229" s="22">
        <v>152.47</v>
      </c>
      <c r="H229" s="22">
        <v>7.0000000000000007E-2</v>
      </c>
      <c r="I229" s="22">
        <v>1.35</v>
      </c>
      <c r="J229" s="22">
        <v>7.0000000000000007E-2</v>
      </c>
      <c r="K229" s="22">
        <v>0.19</v>
      </c>
      <c r="L229" s="22">
        <v>32.46</v>
      </c>
      <c r="M229" s="22">
        <v>126.75</v>
      </c>
      <c r="N229" s="22">
        <v>54.74</v>
      </c>
      <c r="O229" s="73">
        <v>1.2</v>
      </c>
    </row>
    <row r="230" spans="1:15">
      <c r="A230" s="12" t="s">
        <v>80</v>
      </c>
      <c r="B230" s="13" t="s">
        <v>81</v>
      </c>
      <c r="C230" s="16" t="s">
        <v>213</v>
      </c>
      <c r="D230" s="22">
        <v>10.33</v>
      </c>
      <c r="E230" s="22">
        <v>10.8</v>
      </c>
      <c r="F230" s="22">
        <v>46.57</v>
      </c>
      <c r="G230" s="22">
        <v>325.3</v>
      </c>
      <c r="H230" s="22">
        <v>0.36</v>
      </c>
      <c r="I230" s="22">
        <v>0</v>
      </c>
      <c r="J230" s="22">
        <v>0</v>
      </c>
      <c r="K230" s="22">
        <v>0</v>
      </c>
      <c r="L230" s="22">
        <v>21.905999999999999</v>
      </c>
      <c r="M230" s="22">
        <v>0</v>
      </c>
      <c r="N230" s="22">
        <v>1.224</v>
      </c>
      <c r="O230" s="73">
        <v>5.49</v>
      </c>
    </row>
    <row r="231" spans="1:15">
      <c r="A231" s="12" t="s">
        <v>82</v>
      </c>
      <c r="B231" s="13" t="s">
        <v>83</v>
      </c>
      <c r="C231" s="16" t="s">
        <v>41</v>
      </c>
      <c r="D231" s="22">
        <v>0.3</v>
      </c>
      <c r="E231" s="22">
        <v>0.2</v>
      </c>
      <c r="F231" s="22">
        <v>20.2</v>
      </c>
      <c r="G231" s="22">
        <v>81</v>
      </c>
      <c r="H231" s="22">
        <v>0.04</v>
      </c>
      <c r="I231" s="22">
        <v>1.48</v>
      </c>
      <c r="J231" s="22">
        <v>0.22</v>
      </c>
      <c r="K231" s="22">
        <v>2.04</v>
      </c>
      <c r="L231" s="22">
        <v>68.739999999999995</v>
      </c>
      <c r="M231" s="22">
        <v>54.02</v>
      </c>
      <c r="N231" s="22">
        <v>40.86</v>
      </c>
      <c r="O231" s="73">
        <v>1.24</v>
      </c>
    </row>
    <row r="232" spans="1:15">
      <c r="A232" s="12" t="s">
        <v>42</v>
      </c>
      <c r="B232" s="13" t="s">
        <v>43</v>
      </c>
      <c r="C232" s="16" t="s">
        <v>44</v>
      </c>
      <c r="D232" s="22">
        <v>2.37</v>
      </c>
      <c r="E232" s="22">
        <v>0.3</v>
      </c>
      <c r="F232" s="22">
        <v>14.76</v>
      </c>
      <c r="G232" s="22">
        <v>70.5</v>
      </c>
      <c r="H232" s="22">
        <v>0.06</v>
      </c>
      <c r="I232" s="22">
        <v>0</v>
      </c>
      <c r="J232" s="22">
        <v>0</v>
      </c>
      <c r="K232" s="22">
        <v>0</v>
      </c>
      <c r="L232" s="22">
        <v>6.9</v>
      </c>
      <c r="M232" s="22">
        <v>0</v>
      </c>
      <c r="N232" s="22">
        <v>0</v>
      </c>
      <c r="O232" s="73">
        <v>0.56999999999999995</v>
      </c>
    </row>
    <row r="233" spans="1:15">
      <c r="A233" s="12" t="s">
        <v>61</v>
      </c>
      <c r="B233" s="13" t="s">
        <v>62</v>
      </c>
      <c r="C233" s="16" t="s">
        <v>44</v>
      </c>
      <c r="D233" s="22">
        <v>1.98</v>
      </c>
      <c r="E233" s="22">
        <v>0.36</v>
      </c>
      <c r="F233" s="22">
        <v>10.02</v>
      </c>
      <c r="G233" s="22">
        <v>52.2</v>
      </c>
      <c r="H233" s="22">
        <v>5.3999999999999999E-2</v>
      </c>
      <c r="I233" s="22">
        <v>0</v>
      </c>
      <c r="J233" s="22">
        <v>0</v>
      </c>
      <c r="K233" s="22">
        <v>0.42</v>
      </c>
      <c r="L233" s="22">
        <v>10.5</v>
      </c>
      <c r="M233" s="22">
        <v>47.4</v>
      </c>
      <c r="N233" s="22">
        <v>14.1</v>
      </c>
      <c r="O233" s="73">
        <v>1.17</v>
      </c>
    </row>
    <row r="234" spans="1:15">
      <c r="A234" s="12"/>
      <c r="B234" s="43" t="s">
        <v>219</v>
      </c>
      <c r="C234" s="44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76"/>
    </row>
    <row r="235" spans="1:15">
      <c r="A235" s="12"/>
      <c r="B235" s="25" t="s">
        <v>63</v>
      </c>
      <c r="C235" s="16"/>
      <c r="D235" s="32">
        <f>SUM(D227:D233)</f>
        <v>35.44</v>
      </c>
      <c r="E235" s="32">
        <f t="shared" ref="E235:O235" si="17">SUM(E227:E233)</f>
        <v>23.86</v>
      </c>
      <c r="F235" s="32">
        <f t="shared" si="17"/>
        <v>117.59</v>
      </c>
      <c r="G235" s="32">
        <f t="shared" si="17"/>
        <v>824.47</v>
      </c>
      <c r="H235" s="32">
        <f t="shared" si="17"/>
        <v>0.85400000000000009</v>
      </c>
      <c r="I235" s="32">
        <f t="shared" si="17"/>
        <v>22.910000000000004</v>
      </c>
      <c r="J235" s="32">
        <f t="shared" si="17"/>
        <v>0.315</v>
      </c>
      <c r="K235" s="32">
        <f t="shared" si="17"/>
        <v>2.7749999999999999</v>
      </c>
      <c r="L235" s="32">
        <f t="shared" si="17"/>
        <v>225.881</v>
      </c>
      <c r="M235" s="32">
        <f t="shared" si="17"/>
        <v>279.09500000000003</v>
      </c>
      <c r="N235" s="32">
        <f t="shared" si="17"/>
        <v>154.00399999999999</v>
      </c>
      <c r="O235" s="75">
        <f t="shared" si="17"/>
        <v>13.150000000000002</v>
      </c>
    </row>
    <row r="236" spans="1:15">
      <c r="A236" s="12" t="s">
        <v>84</v>
      </c>
      <c r="B236" s="13" t="s">
        <v>85</v>
      </c>
      <c r="C236" s="16" t="s">
        <v>41</v>
      </c>
      <c r="D236" s="22">
        <v>5.4</v>
      </c>
      <c r="E236" s="22">
        <v>5</v>
      </c>
      <c r="F236" s="22">
        <v>21.6</v>
      </c>
      <c r="G236" s="22">
        <v>158</v>
      </c>
      <c r="H236" s="22">
        <v>0.06</v>
      </c>
      <c r="I236" s="22">
        <v>1.8</v>
      </c>
      <c r="J236" s="22">
        <v>0.04</v>
      </c>
      <c r="K236" s="22">
        <v>0</v>
      </c>
      <c r="L236" s="22">
        <v>242</v>
      </c>
      <c r="M236" s="22">
        <v>0</v>
      </c>
      <c r="N236" s="22">
        <v>30</v>
      </c>
      <c r="O236" s="73">
        <v>0.2</v>
      </c>
    </row>
    <row r="237" spans="1:15">
      <c r="A237" s="12" t="s">
        <v>171</v>
      </c>
      <c r="B237" s="13" t="s">
        <v>172</v>
      </c>
      <c r="C237" s="16" t="s">
        <v>173</v>
      </c>
      <c r="D237" s="22">
        <v>7.24</v>
      </c>
      <c r="E237" s="22">
        <v>3.65</v>
      </c>
      <c r="F237" s="22">
        <v>22</v>
      </c>
      <c r="G237" s="22">
        <v>149.16</v>
      </c>
      <c r="H237" s="22">
        <v>6.5000000000000002E-2</v>
      </c>
      <c r="I237" s="22">
        <v>0.12</v>
      </c>
      <c r="J237" s="22">
        <v>2.5000000000000001E-2</v>
      </c>
      <c r="K237" s="22">
        <v>0.41499999999999998</v>
      </c>
      <c r="L237" s="22">
        <v>44.75</v>
      </c>
      <c r="M237" s="22">
        <v>81.685000000000002</v>
      </c>
      <c r="N237" s="22">
        <v>10.255000000000001</v>
      </c>
      <c r="O237" s="73">
        <v>0.53500000000000003</v>
      </c>
    </row>
    <row r="238" spans="1:15">
      <c r="A238" s="42"/>
      <c r="B238" s="43" t="s">
        <v>219</v>
      </c>
      <c r="C238" s="44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76"/>
    </row>
    <row r="239" spans="1:15" s="7" customFormat="1" ht="13.5" thickBot="1">
      <c r="A239" s="14"/>
      <c r="B239" s="15" t="s">
        <v>68</v>
      </c>
      <c r="C239" s="17"/>
      <c r="D239" s="23">
        <v>55.689999999999991</v>
      </c>
      <c r="E239" s="23">
        <v>45.04</v>
      </c>
      <c r="F239" s="23">
        <v>216.67</v>
      </c>
      <c r="G239" s="23">
        <v>1496.43</v>
      </c>
      <c r="H239" s="23">
        <v>1.0920000000000001</v>
      </c>
      <c r="I239" s="23">
        <v>26.150000000000002</v>
      </c>
      <c r="J239" s="23">
        <v>0.46</v>
      </c>
      <c r="K239" s="23">
        <v>3.9</v>
      </c>
      <c r="L239" s="23">
        <v>655.93100000000004</v>
      </c>
      <c r="M239" s="23">
        <v>523.67999999999995</v>
      </c>
      <c r="N239" s="23">
        <v>229.75899999999999</v>
      </c>
      <c r="O239" s="77">
        <v>15.105</v>
      </c>
    </row>
    <row r="240" spans="1:15" s="1" customFormat="1">
      <c r="A240" s="5"/>
      <c r="C240" s="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 s="1" customFormat="1">
      <c r="A241" s="39" t="s">
        <v>0</v>
      </c>
      <c r="B241" s="1" t="s">
        <v>174</v>
      </c>
      <c r="C241" s="2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1:15" s="1" customFormat="1">
      <c r="A242" s="39" t="s">
        <v>21</v>
      </c>
      <c r="B242" s="6" t="s">
        <v>22</v>
      </c>
      <c r="C242" s="2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s="1" customFormat="1">
      <c r="A243" s="50" t="s">
        <v>19</v>
      </c>
      <c r="B243" s="52" t="s">
        <v>211</v>
      </c>
      <c r="C243" s="2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1:15" s="1" customFormat="1" ht="13.5" thickBot="1">
      <c r="A244" s="51"/>
      <c r="B244" s="53"/>
      <c r="C244" s="2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1:15" s="3" customFormat="1" ht="33" customHeight="1">
      <c r="A245" s="54" t="s">
        <v>1</v>
      </c>
      <c r="B245" s="56" t="s">
        <v>2</v>
      </c>
      <c r="C245" s="58" t="s">
        <v>14</v>
      </c>
      <c r="D245" s="60" t="s">
        <v>7</v>
      </c>
      <c r="E245" s="60"/>
      <c r="F245" s="60"/>
      <c r="G245" s="60" t="s">
        <v>3</v>
      </c>
      <c r="H245" s="60" t="s">
        <v>4</v>
      </c>
      <c r="I245" s="60"/>
      <c r="J245" s="60"/>
      <c r="K245" s="60"/>
      <c r="L245" s="48" t="s">
        <v>5</v>
      </c>
      <c r="M245" s="49"/>
      <c r="N245" s="49"/>
      <c r="O245" s="70"/>
    </row>
    <row r="246" spans="1:15" s="4" customFormat="1" ht="13.5" thickBot="1">
      <c r="A246" s="55"/>
      <c r="B246" s="57"/>
      <c r="C246" s="59"/>
      <c r="D246" s="46" t="s">
        <v>8</v>
      </c>
      <c r="E246" s="46" t="s">
        <v>6</v>
      </c>
      <c r="F246" s="46" t="s">
        <v>9</v>
      </c>
      <c r="G246" s="61"/>
      <c r="H246" s="46" t="s">
        <v>10</v>
      </c>
      <c r="I246" s="46" t="s">
        <v>11</v>
      </c>
      <c r="J246" s="46" t="s">
        <v>15</v>
      </c>
      <c r="K246" s="46" t="s">
        <v>16</v>
      </c>
      <c r="L246" s="46" t="s">
        <v>12</v>
      </c>
      <c r="M246" s="20" t="s">
        <v>17</v>
      </c>
      <c r="N246" s="20" t="s">
        <v>18</v>
      </c>
      <c r="O246" s="71" t="s">
        <v>13</v>
      </c>
    </row>
    <row r="247" spans="1:15" s="4" customFormat="1">
      <c r="A247" s="9" t="s">
        <v>23</v>
      </c>
      <c r="B247" s="10" t="s">
        <v>24</v>
      </c>
      <c r="C247" s="11" t="s">
        <v>25</v>
      </c>
      <c r="D247" s="21" t="s">
        <v>26</v>
      </c>
      <c r="E247" s="21" t="s">
        <v>27</v>
      </c>
      <c r="F247" s="21" t="s">
        <v>28</v>
      </c>
      <c r="G247" s="21" t="s">
        <v>29</v>
      </c>
      <c r="H247" s="21" t="s">
        <v>30</v>
      </c>
      <c r="I247" s="21" t="s">
        <v>31</v>
      </c>
      <c r="J247" s="21" t="s">
        <v>32</v>
      </c>
      <c r="K247" s="21" t="s">
        <v>33</v>
      </c>
      <c r="L247" s="21" t="s">
        <v>34</v>
      </c>
      <c r="M247" s="21" t="s">
        <v>35</v>
      </c>
      <c r="N247" s="21" t="s">
        <v>36</v>
      </c>
      <c r="O247" s="72" t="s">
        <v>37</v>
      </c>
    </row>
    <row r="248" spans="1:15">
      <c r="A248" s="12"/>
      <c r="B248" s="25" t="s">
        <v>38</v>
      </c>
      <c r="C248" s="16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73"/>
    </row>
    <row r="249" spans="1:15">
      <c r="A249" s="12" t="s">
        <v>175</v>
      </c>
      <c r="B249" s="13" t="s">
        <v>176</v>
      </c>
      <c r="C249" s="16" t="s">
        <v>41</v>
      </c>
      <c r="D249" s="22">
        <v>22.96</v>
      </c>
      <c r="E249" s="22">
        <v>15.2</v>
      </c>
      <c r="F249" s="22">
        <v>32.08</v>
      </c>
      <c r="G249" s="22">
        <v>353.5</v>
      </c>
      <c r="H249" s="22">
        <v>0.1</v>
      </c>
      <c r="I249" s="22">
        <v>0.6</v>
      </c>
      <c r="J249" s="22">
        <v>0.1</v>
      </c>
      <c r="K249" s="22">
        <v>0.68</v>
      </c>
      <c r="L249" s="22">
        <v>217.64</v>
      </c>
      <c r="M249" s="22">
        <v>292.26</v>
      </c>
      <c r="N249" s="22">
        <v>33.86</v>
      </c>
      <c r="O249" s="73">
        <v>0.94</v>
      </c>
    </row>
    <row r="250" spans="1:15">
      <c r="A250" s="12" t="s">
        <v>160</v>
      </c>
      <c r="B250" s="13" t="s">
        <v>161</v>
      </c>
      <c r="C250" s="16" t="s">
        <v>41</v>
      </c>
      <c r="D250" s="22">
        <v>0.1</v>
      </c>
      <c r="E250" s="22">
        <v>0</v>
      </c>
      <c r="F250" s="22">
        <v>15.2</v>
      </c>
      <c r="G250" s="22">
        <v>61</v>
      </c>
      <c r="H250" s="22">
        <v>0</v>
      </c>
      <c r="I250" s="22">
        <v>2.8</v>
      </c>
      <c r="J250" s="22">
        <v>0</v>
      </c>
      <c r="K250" s="22">
        <v>0</v>
      </c>
      <c r="L250" s="22">
        <v>14.2</v>
      </c>
      <c r="M250" s="22">
        <v>4</v>
      </c>
      <c r="N250" s="22">
        <v>2</v>
      </c>
      <c r="O250" s="73">
        <v>0.4</v>
      </c>
    </row>
    <row r="251" spans="1:15">
      <c r="A251" s="12"/>
      <c r="B251" s="43" t="s">
        <v>219</v>
      </c>
      <c r="C251" s="44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76"/>
    </row>
    <row r="252" spans="1:15">
      <c r="A252" s="12"/>
      <c r="B252" s="25" t="s">
        <v>49</v>
      </c>
      <c r="C252" s="16"/>
      <c r="D252" s="32">
        <f>SUM(D249:D250)</f>
        <v>23.060000000000002</v>
      </c>
      <c r="E252" s="32">
        <f t="shared" ref="E252:O252" si="18">SUM(E249:E250)</f>
        <v>15.2</v>
      </c>
      <c r="F252" s="32">
        <f t="shared" si="18"/>
        <v>47.28</v>
      </c>
      <c r="G252" s="32">
        <f t="shared" si="18"/>
        <v>414.5</v>
      </c>
      <c r="H252" s="32">
        <f t="shared" si="18"/>
        <v>0.1</v>
      </c>
      <c r="I252" s="32">
        <f t="shared" si="18"/>
        <v>3.4</v>
      </c>
      <c r="J252" s="32">
        <f t="shared" si="18"/>
        <v>0.1</v>
      </c>
      <c r="K252" s="32">
        <f t="shared" si="18"/>
        <v>0.68</v>
      </c>
      <c r="L252" s="32">
        <f t="shared" si="18"/>
        <v>231.83999999999997</v>
      </c>
      <c r="M252" s="32">
        <f t="shared" si="18"/>
        <v>296.26</v>
      </c>
      <c r="N252" s="32">
        <f t="shared" si="18"/>
        <v>35.86</v>
      </c>
      <c r="O252" s="75">
        <f t="shared" si="18"/>
        <v>1.3399999999999999</v>
      </c>
    </row>
    <row r="253" spans="1:15">
      <c r="A253" s="12" t="s">
        <v>177</v>
      </c>
      <c r="B253" s="13" t="s">
        <v>178</v>
      </c>
      <c r="C253" s="16" t="s">
        <v>212</v>
      </c>
      <c r="D253" s="22">
        <v>3.1</v>
      </c>
      <c r="E253" s="22">
        <v>3.2</v>
      </c>
      <c r="F253" s="22">
        <v>6.5</v>
      </c>
      <c r="G253" s="22">
        <v>66.97</v>
      </c>
      <c r="H253" s="22">
        <v>0.11</v>
      </c>
      <c r="I253" s="22">
        <v>10</v>
      </c>
      <c r="J253" s="22">
        <v>0.05</v>
      </c>
      <c r="K253" s="22">
        <v>0.2</v>
      </c>
      <c r="L253" s="22">
        <v>20</v>
      </c>
      <c r="M253" s="22">
        <v>62</v>
      </c>
      <c r="N253" s="22">
        <v>21</v>
      </c>
      <c r="O253" s="73">
        <v>0.7</v>
      </c>
    </row>
    <row r="254" spans="1:15">
      <c r="A254" s="12" t="s">
        <v>179</v>
      </c>
      <c r="B254" s="13" t="s">
        <v>180</v>
      </c>
      <c r="C254" s="16" t="s">
        <v>106</v>
      </c>
      <c r="D254" s="22">
        <v>2.35</v>
      </c>
      <c r="E254" s="22">
        <v>5.48</v>
      </c>
      <c r="F254" s="22">
        <v>16.920000000000002</v>
      </c>
      <c r="G254" s="22">
        <v>126.65</v>
      </c>
      <c r="H254" s="22">
        <v>0.125</v>
      </c>
      <c r="I254" s="22">
        <v>16.75</v>
      </c>
      <c r="J254" s="22">
        <v>0</v>
      </c>
      <c r="K254" s="22">
        <v>0.22500000000000001</v>
      </c>
      <c r="L254" s="22">
        <v>28.9</v>
      </c>
      <c r="M254" s="22">
        <v>58.725000000000001</v>
      </c>
      <c r="N254" s="22">
        <v>23.375</v>
      </c>
      <c r="O254" s="73">
        <v>1</v>
      </c>
    </row>
    <row r="255" spans="1:15">
      <c r="A255" s="12" t="s">
        <v>181</v>
      </c>
      <c r="B255" s="13" t="s">
        <v>182</v>
      </c>
      <c r="C255" s="16" t="s">
        <v>212</v>
      </c>
      <c r="D255" s="22">
        <v>9.61</v>
      </c>
      <c r="E255" s="22">
        <v>8.33</v>
      </c>
      <c r="F255" s="22">
        <v>20.309999999999999</v>
      </c>
      <c r="G255" s="22">
        <v>191.15</v>
      </c>
      <c r="H255" s="22">
        <v>0.06</v>
      </c>
      <c r="I255" s="22">
        <v>0.19</v>
      </c>
      <c r="J255" s="22">
        <v>0.02</v>
      </c>
      <c r="K255" s="22">
        <v>0.04</v>
      </c>
      <c r="L255" s="22">
        <v>26.46</v>
      </c>
      <c r="M255" s="22">
        <v>11.52</v>
      </c>
      <c r="N255" s="22">
        <v>0.91</v>
      </c>
      <c r="O255" s="73">
        <v>0.56000000000000005</v>
      </c>
    </row>
    <row r="256" spans="1:15">
      <c r="A256" s="12" t="s">
        <v>132</v>
      </c>
      <c r="B256" s="13" t="s">
        <v>133</v>
      </c>
      <c r="C256" s="16" t="s">
        <v>213</v>
      </c>
      <c r="D256" s="22">
        <v>3.55</v>
      </c>
      <c r="E256" s="22">
        <v>7.52</v>
      </c>
      <c r="F256" s="22">
        <v>18.61</v>
      </c>
      <c r="G256" s="22">
        <v>158.15</v>
      </c>
      <c r="H256" s="22">
        <v>0.14399999999999999</v>
      </c>
      <c r="I256" s="22">
        <v>33.624000000000002</v>
      </c>
      <c r="J256" s="22">
        <v>0</v>
      </c>
      <c r="K256" s="22">
        <v>0.14399999999999999</v>
      </c>
      <c r="L256" s="22">
        <v>62.747999999999998</v>
      </c>
      <c r="M256" s="22">
        <v>61.271999999999998</v>
      </c>
      <c r="N256" s="22">
        <v>24.623999999999999</v>
      </c>
      <c r="O256" s="73">
        <v>1.224</v>
      </c>
    </row>
    <row r="257" spans="1:15">
      <c r="A257" s="12" t="s">
        <v>59</v>
      </c>
      <c r="B257" s="13" t="s">
        <v>60</v>
      </c>
      <c r="C257" s="16" t="s">
        <v>41</v>
      </c>
      <c r="D257" s="22">
        <v>0.5</v>
      </c>
      <c r="E257" s="22">
        <v>0</v>
      </c>
      <c r="F257" s="22">
        <v>27</v>
      </c>
      <c r="G257" s="22">
        <v>110</v>
      </c>
      <c r="H257" s="22">
        <v>0</v>
      </c>
      <c r="I257" s="22">
        <v>0.5</v>
      </c>
      <c r="J257" s="22">
        <v>0</v>
      </c>
      <c r="K257" s="22">
        <v>0</v>
      </c>
      <c r="L257" s="22">
        <v>28</v>
      </c>
      <c r="M257" s="22">
        <v>19</v>
      </c>
      <c r="N257" s="22">
        <v>7</v>
      </c>
      <c r="O257" s="73">
        <v>1.5</v>
      </c>
    </row>
    <row r="258" spans="1:15">
      <c r="A258" s="12" t="s">
        <v>42</v>
      </c>
      <c r="B258" s="13" t="s">
        <v>43</v>
      </c>
      <c r="C258" s="16" t="s">
        <v>44</v>
      </c>
      <c r="D258" s="22">
        <v>2.37</v>
      </c>
      <c r="E258" s="22">
        <v>0.3</v>
      </c>
      <c r="F258" s="22">
        <v>14.76</v>
      </c>
      <c r="G258" s="22">
        <v>70.5</v>
      </c>
      <c r="H258" s="22">
        <v>0.06</v>
      </c>
      <c r="I258" s="22">
        <v>0</v>
      </c>
      <c r="J258" s="22">
        <v>0</v>
      </c>
      <c r="K258" s="22">
        <v>0</v>
      </c>
      <c r="L258" s="22">
        <v>6.9</v>
      </c>
      <c r="M258" s="22">
        <v>0</v>
      </c>
      <c r="N258" s="22">
        <v>0</v>
      </c>
      <c r="O258" s="73">
        <v>0.56999999999999995</v>
      </c>
    </row>
    <row r="259" spans="1:15">
      <c r="A259" s="12" t="s">
        <v>61</v>
      </c>
      <c r="B259" s="13" t="s">
        <v>62</v>
      </c>
      <c r="C259" s="16" t="s">
        <v>44</v>
      </c>
      <c r="D259" s="22">
        <v>1.98</v>
      </c>
      <c r="E259" s="22">
        <v>0.36</v>
      </c>
      <c r="F259" s="22">
        <v>10.02</v>
      </c>
      <c r="G259" s="22">
        <v>52.2</v>
      </c>
      <c r="H259" s="22">
        <v>5.3999999999999999E-2</v>
      </c>
      <c r="I259" s="22">
        <v>0</v>
      </c>
      <c r="J259" s="22">
        <v>0</v>
      </c>
      <c r="K259" s="22">
        <v>0.42</v>
      </c>
      <c r="L259" s="22">
        <v>10.5</v>
      </c>
      <c r="M259" s="22">
        <v>47.4</v>
      </c>
      <c r="N259" s="22">
        <v>14.1</v>
      </c>
      <c r="O259" s="73">
        <v>1.17</v>
      </c>
    </row>
    <row r="260" spans="1:15">
      <c r="A260" s="12"/>
      <c r="B260" s="43" t="s">
        <v>219</v>
      </c>
      <c r="C260" s="44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76"/>
    </row>
    <row r="261" spans="1:15">
      <c r="A261" s="12"/>
      <c r="B261" s="25" t="s">
        <v>63</v>
      </c>
      <c r="C261" s="16"/>
      <c r="D261" s="32">
        <f>SUM(D253:D259)</f>
        <v>23.46</v>
      </c>
      <c r="E261" s="32">
        <f t="shared" ref="E261:O261" si="19">SUM(E253:E259)</f>
        <v>25.189999999999998</v>
      </c>
      <c r="F261" s="32">
        <f t="shared" si="19"/>
        <v>114.12</v>
      </c>
      <c r="G261" s="32">
        <f t="shared" si="19"/>
        <v>775.62</v>
      </c>
      <c r="H261" s="32">
        <f t="shared" si="19"/>
        <v>0.55299999999999994</v>
      </c>
      <c r="I261" s="32">
        <f t="shared" si="19"/>
        <v>61.064000000000007</v>
      </c>
      <c r="J261" s="32">
        <f t="shared" si="19"/>
        <v>7.0000000000000007E-2</v>
      </c>
      <c r="K261" s="32">
        <f t="shared" si="19"/>
        <v>1.0289999999999999</v>
      </c>
      <c r="L261" s="32">
        <f t="shared" si="19"/>
        <v>183.50800000000001</v>
      </c>
      <c r="M261" s="32">
        <f t="shared" si="19"/>
        <v>259.91699999999997</v>
      </c>
      <c r="N261" s="32">
        <f t="shared" si="19"/>
        <v>91.008999999999986</v>
      </c>
      <c r="O261" s="75">
        <f t="shared" si="19"/>
        <v>6.7240000000000002</v>
      </c>
    </row>
    <row r="262" spans="1:15" ht="25.5">
      <c r="A262" s="12" t="s">
        <v>64</v>
      </c>
      <c r="B262" s="13" t="s">
        <v>65</v>
      </c>
      <c r="C262" s="16" t="s">
        <v>41</v>
      </c>
      <c r="D262" s="22">
        <v>1.4</v>
      </c>
      <c r="E262" s="22">
        <v>0</v>
      </c>
      <c r="F262" s="22">
        <v>29</v>
      </c>
      <c r="G262" s="22">
        <v>122</v>
      </c>
      <c r="H262" s="22">
        <v>0</v>
      </c>
      <c r="I262" s="22">
        <v>0</v>
      </c>
      <c r="J262" s="22">
        <v>0</v>
      </c>
      <c r="K262" s="22">
        <v>0</v>
      </c>
      <c r="L262" s="22">
        <v>1</v>
      </c>
      <c r="M262" s="22">
        <v>0</v>
      </c>
      <c r="N262" s="22">
        <v>0</v>
      </c>
      <c r="O262" s="73">
        <v>0.1</v>
      </c>
    </row>
    <row r="263" spans="1:15" ht="25.5">
      <c r="A263" s="12" t="s">
        <v>183</v>
      </c>
      <c r="B263" s="13" t="s">
        <v>184</v>
      </c>
      <c r="C263" s="16" t="s">
        <v>52</v>
      </c>
      <c r="D263" s="22">
        <v>3.55</v>
      </c>
      <c r="E263" s="22">
        <v>2.38</v>
      </c>
      <c r="F263" s="22">
        <v>21.46</v>
      </c>
      <c r="G263" s="22">
        <v>120.99</v>
      </c>
      <c r="H263" s="22">
        <v>5.3999999999999999E-2</v>
      </c>
      <c r="I263" s="22">
        <v>0</v>
      </c>
      <c r="J263" s="22">
        <v>6.0000000000000001E-3</v>
      </c>
      <c r="K263" s="22">
        <v>0.45</v>
      </c>
      <c r="L263" s="22">
        <v>7.77</v>
      </c>
      <c r="M263" s="22">
        <v>33.054000000000002</v>
      </c>
      <c r="N263" s="22">
        <v>5.4119999999999999</v>
      </c>
      <c r="O263" s="73">
        <v>0.44400000000000001</v>
      </c>
    </row>
    <row r="264" spans="1:15">
      <c r="A264" s="42"/>
      <c r="B264" s="43" t="s">
        <v>219</v>
      </c>
      <c r="C264" s="44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76"/>
    </row>
    <row r="265" spans="1:15" s="7" customFormat="1" ht="13.5" thickBot="1">
      <c r="A265" s="14"/>
      <c r="B265" s="15" t="s">
        <v>68</v>
      </c>
      <c r="C265" s="17"/>
      <c r="D265" s="23">
        <v>51.469999999999992</v>
      </c>
      <c r="E265" s="23">
        <v>42.77</v>
      </c>
      <c r="F265" s="23">
        <v>211.86</v>
      </c>
      <c r="G265" s="23">
        <v>1433.1100000000001</v>
      </c>
      <c r="H265" s="23">
        <v>0.70700000000000007</v>
      </c>
      <c r="I265" s="23">
        <v>64.463999999999999</v>
      </c>
      <c r="J265" s="23">
        <v>0.17600000000000002</v>
      </c>
      <c r="K265" s="23">
        <v>2.1590000000000003</v>
      </c>
      <c r="L265" s="23">
        <v>424.11799999999988</v>
      </c>
      <c r="M265" s="23">
        <v>589.23099999999999</v>
      </c>
      <c r="N265" s="23">
        <v>132.28099999999998</v>
      </c>
      <c r="O265" s="77">
        <v>8.6080000000000005</v>
      </c>
    </row>
    <row r="266" spans="1:15" s="1" customFormat="1">
      <c r="A266" s="5"/>
      <c r="C266" s="2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1:15" s="1" customFormat="1">
      <c r="A267" s="39" t="s">
        <v>0</v>
      </c>
      <c r="B267" s="1" t="s">
        <v>185</v>
      </c>
      <c r="C267" s="2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s="1" customFormat="1">
      <c r="A268" s="39" t="s">
        <v>21</v>
      </c>
      <c r="B268" s="6" t="s">
        <v>22</v>
      </c>
      <c r="C268" s="2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1:15" s="1" customFormat="1">
      <c r="A269" s="50" t="s">
        <v>19</v>
      </c>
      <c r="B269" s="52" t="s">
        <v>211</v>
      </c>
      <c r="C269" s="2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1:15" s="1" customFormat="1" ht="13.5" thickBot="1">
      <c r="A270" s="51"/>
      <c r="B270" s="53"/>
      <c r="C270" s="2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1:15" s="3" customFormat="1" ht="33" customHeight="1">
      <c r="A271" s="54" t="s">
        <v>1</v>
      </c>
      <c r="B271" s="56" t="s">
        <v>2</v>
      </c>
      <c r="C271" s="58" t="s">
        <v>14</v>
      </c>
      <c r="D271" s="60" t="s">
        <v>7</v>
      </c>
      <c r="E271" s="60"/>
      <c r="F271" s="60"/>
      <c r="G271" s="60" t="s">
        <v>3</v>
      </c>
      <c r="H271" s="60" t="s">
        <v>4</v>
      </c>
      <c r="I271" s="60"/>
      <c r="J271" s="60"/>
      <c r="K271" s="60"/>
      <c r="L271" s="48" t="s">
        <v>5</v>
      </c>
      <c r="M271" s="49"/>
      <c r="N271" s="49"/>
      <c r="O271" s="70"/>
    </row>
    <row r="272" spans="1:15" s="4" customFormat="1" ht="13.5" thickBot="1">
      <c r="A272" s="55"/>
      <c r="B272" s="57"/>
      <c r="C272" s="59"/>
      <c r="D272" s="46" t="s">
        <v>8</v>
      </c>
      <c r="E272" s="46" t="s">
        <v>6</v>
      </c>
      <c r="F272" s="46" t="s">
        <v>9</v>
      </c>
      <c r="G272" s="61"/>
      <c r="H272" s="46" t="s">
        <v>10</v>
      </c>
      <c r="I272" s="46" t="s">
        <v>11</v>
      </c>
      <c r="J272" s="46" t="s">
        <v>15</v>
      </c>
      <c r="K272" s="46" t="s">
        <v>16</v>
      </c>
      <c r="L272" s="46" t="s">
        <v>12</v>
      </c>
      <c r="M272" s="20" t="s">
        <v>17</v>
      </c>
      <c r="N272" s="20" t="s">
        <v>18</v>
      </c>
      <c r="O272" s="71" t="s">
        <v>13</v>
      </c>
    </row>
    <row r="273" spans="1:15" s="4" customFormat="1">
      <c r="A273" s="9" t="s">
        <v>23</v>
      </c>
      <c r="B273" s="10" t="s">
        <v>24</v>
      </c>
      <c r="C273" s="11" t="s">
        <v>25</v>
      </c>
      <c r="D273" s="21" t="s">
        <v>26</v>
      </c>
      <c r="E273" s="21" t="s">
        <v>27</v>
      </c>
      <c r="F273" s="21" t="s">
        <v>28</v>
      </c>
      <c r="G273" s="21" t="s">
        <v>29</v>
      </c>
      <c r="H273" s="21" t="s">
        <v>30</v>
      </c>
      <c r="I273" s="21" t="s">
        <v>31</v>
      </c>
      <c r="J273" s="21" t="s">
        <v>32</v>
      </c>
      <c r="K273" s="21" t="s">
        <v>33</v>
      </c>
      <c r="L273" s="21" t="s">
        <v>34</v>
      </c>
      <c r="M273" s="21" t="s">
        <v>35</v>
      </c>
      <c r="N273" s="21" t="s">
        <v>36</v>
      </c>
      <c r="O273" s="72" t="s">
        <v>37</v>
      </c>
    </row>
    <row r="274" spans="1:15">
      <c r="A274" s="12"/>
      <c r="B274" s="25" t="s">
        <v>38</v>
      </c>
      <c r="C274" s="16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73"/>
    </row>
    <row r="275" spans="1:15">
      <c r="A275" s="12" t="s">
        <v>124</v>
      </c>
      <c r="B275" s="13" t="s">
        <v>125</v>
      </c>
      <c r="C275" s="16" t="s">
        <v>41</v>
      </c>
      <c r="D275" s="22">
        <v>11.1</v>
      </c>
      <c r="E275" s="22">
        <v>16</v>
      </c>
      <c r="F275" s="22">
        <v>50.34</v>
      </c>
      <c r="G275" s="22">
        <v>389.16</v>
      </c>
      <c r="H275" s="22">
        <v>0.12</v>
      </c>
      <c r="I275" s="22">
        <v>0.32</v>
      </c>
      <c r="J275" s="22">
        <v>0.04</v>
      </c>
      <c r="K275" s="22">
        <v>0.04</v>
      </c>
      <c r="L275" s="22">
        <v>164.72</v>
      </c>
      <c r="M275" s="22">
        <v>63.82</v>
      </c>
      <c r="N275" s="22">
        <v>10.74</v>
      </c>
      <c r="O275" s="73">
        <v>1.72</v>
      </c>
    </row>
    <row r="276" spans="1:15">
      <c r="A276" s="12" t="s">
        <v>47</v>
      </c>
      <c r="B276" s="13" t="s">
        <v>48</v>
      </c>
      <c r="C276" s="16" t="s">
        <v>41</v>
      </c>
      <c r="D276" s="22">
        <v>0.1</v>
      </c>
      <c r="E276" s="22">
        <v>0</v>
      </c>
      <c r="F276" s="22">
        <v>15</v>
      </c>
      <c r="G276" s="22">
        <v>60</v>
      </c>
      <c r="H276" s="22">
        <v>0</v>
      </c>
      <c r="I276" s="22">
        <v>0</v>
      </c>
      <c r="J276" s="22">
        <v>0</v>
      </c>
      <c r="K276" s="22">
        <v>0</v>
      </c>
      <c r="L276" s="22">
        <v>11</v>
      </c>
      <c r="M276" s="22">
        <v>3</v>
      </c>
      <c r="N276" s="22">
        <v>1</v>
      </c>
      <c r="O276" s="73">
        <v>0.3</v>
      </c>
    </row>
    <row r="277" spans="1:15">
      <c r="A277" s="12"/>
      <c r="B277" s="43" t="s">
        <v>219</v>
      </c>
      <c r="C277" s="44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76"/>
    </row>
    <row r="278" spans="1:15">
      <c r="A278" s="12"/>
      <c r="B278" s="25" t="s">
        <v>49</v>
      </c>
      <c r="C278" s="16"/>
      <c r="D278" s="32">
        <f>SUM(D275:D276)</f>
        <v>11.2</v>
      </c>
      <c r="E278" s="32">
        <f t="shared" ref="E278:O278" si="20">SUM(E275:E276)</f>
        <v>16</v>
      </c>
      <c r="F278" s="32">
        <f t="shared" si="20"/>
        <v>65.34</v>
      </c>
      <c r="G278" s="32">
        <f t="shared" si="20"/>
        <v>449.16</v>
      </c>
      <c r="H278" s="32">
        <f t="shared" si="20"/>
        <v>0.12</v>
      </c>
      <c r="I278" s="32">
        <f t="shared" si="20"/>
        <v>0.32</v>
      </c>
      <c r="J278" s="32">
        <f t="shared" si="20"/>
        <v>0.04</v>
      </c>
      <c r="K278" s="32">
        <f t="shared" si="20"/>
        <v>0.04</v>
      </c>
      <c r="L278" s="32">
        <f t="shared" si="20"/>
        <v>175.72</v>
      </c>
      <c r="M278" s="32">
        <f t="shared" si="20"/>
        <v>66.819999999999993</v>
      </c>
      <c r="N278" s="32">
        <f t="shared" si="20"/>
        <v>11.74</v>
      </c>
      <c r="O278" s="75">
        <f t="shared" si="20"/>
        <v>2.02</v>
      </c>
    </row>
    <row r="279" spans="1:15">
      <c r="A279" s="12" t="s">
        <v>126</v>
      </c>
      <c r="B279" s="13" t="s">
        <v>127</v>
      </c>
      <c r="C279" s="16" t="s">
        <v>212</v>
      </c>
      <c r="D279" s="22">
        <v>1.17</v>
      </c>
      <c r="E279" s="22">
        <v>0.1</v>
      </c>
      <c r="F279" s="22">
        <v>5.67</v>
      </c>
      <c r="G279" s="22">
        <v>28.33</v>
      </c>
      <c r="H279" s="22">
        <v>0.05</v>
      </c>
      <c r="I279" s="22">
        <v>1.02</v>
      </c>
      <c r="J279" s="22">
        <v>0</v>
      </c>
      <c r="K279" s="22">
        <v>0</v>
      </c>
      <c r="L279" s="22">
        <v>24.5</v>
      </c>
      <c r="M279" s="22">
        <v>0</v>
      </c>
      <c r="N279" s="22">
        <v>34.479999999999997</v>
      </c>
      <c r="O279" s="73">
        <v>0.63</v>
      </c>
    </row>
    <row r="280" spans="1:15" ht="25.5">
      <c r="A280" s="12" t="s">
        <v>186</v>
      </c>
      <c r="B280" s="13" t="s">
        <v>187</v>
      </c>
      <c r="C280" s="16" t="s">
        <v>106</v>
      </c>
      <c r="D280" s="22">
        <v>2.65</v>
      </c>
      <c r="E280" s="22">
        <v>5.55</v>
      </c>
      <c r="F280" s="22">
        <v>9.23</v>
      </c>
      <c r="G280" s="22">
        <v>98.23</v>
      </c>
      <c r="H280" s="22">
        <v>7.4999999999999997E-2</v>
      </c>
      <c r="I280" s="22">
        <v>30.425000000000001</v>
      </c>
      <c r="J280" s="22">
        <v>0</v>
      </c>
      <c r="K280" s="22">
        <v>0.125</v>
      </c>
      <c r="L280" s="22">
        <v>47.8</v>
      </c>
      <c r="M280" s="22">
        <v>48.05</v>
      </c>
      <c r="N280" s="22">
        <v>21.15</v>
      </c>
      <c r="O280" s="73">
        <v>0.85</v>
      </c>
    </row>
    <row r="281" spans="1:15">
      <c r="A281" s="12" t="s">
        <v>188</v>
      </c>
      <c r="B281" s="13" t="s">
        <v>189</v>
      </c>
      <c r="C281" s="16" t="s">
        <v>212</v>
      </c>
      <c r="D281" s="22">
        <v>12.9</v>
      </c>
      <c r="E281" s="22">
        <v>4.97</v>
      </c>
      <c r="F281" s="22">
        <v>11.38</v>
      </c>
      <c r="G281" s="22">
        <v>138.91</v>
      </c>
      <c r="H281" s="22">
        <v>0.08</v>
      </c>
      <c r="I281" s="22">
        <v>0.96</v>
      </c>
      <c r="J281" s="22">
        <v>0.03</v>
      </c>
      <c r="K281" s="22">
        <v>0.09</v>
      </c>
      <c r="L281" s="22">
        <v>36.409999999999997</v>
      </c>
      <c r="M281" s="22">
        <v>75.739999999999995</v>
      </c>
      <c r="N281" s="22">
        <v>38.35</v>
      </c>
      <c r="O281" s="73">
        <v>1.03</v>
      </c>
    </row>
    <row r="282" spans="1:15">
      <c r="A282" s="12" t="s">
        <v>190</v>
      </c>
      <c r="B282" s="13" t="s">
        <v>191</v>
      </c>
      <c r="C282" s="16" t="s">
        <v>213</v>
      </c>
      <c r="D282" s="22">
        <v>9.1300000000000008</v>
      </c>
      <c r="E282" s="22">
        <v>4.0999999999999996</v>
      </c>
      <c r="F282" s="22">
        <v>50.42</v>
      </c>
      <c r="G282" s="22">
        <v>262.22000000000003</v>
      </c>
      <c r="H282" s="22">
        <v>0.14399999999999999</v>
      </c>
      <c r="I282" s="22">
        <v>0</v>
      </c>
      <c r="J282" s="22">
        <v>0</v>
      </c>
      <c r="K282" s="22">
        <v>4.2839999999999998</v>
      </c>
      <c r="L282" s="22">
        <v>185.59800000000001</v>
      </c>
      <c r="M282" s="22">
        <v>178.2</v>
      </c>
      <c r="N282" s="22">
        <v>36.936</v>
      </c>
      <c r="O282" s="73">
        <v>1.44</v>
      </c>
    </row>
    <row r="283" spans="1:15">
      <c r="A283" s="12" t="s">
        <v>99</v>
      </c>
      <c r="B283" s="13" t="s">
        <v>100</v>
      </c>
      <c r="C283" s="16" t="s">
        <v>41</v>
      </c>
      <c r="D283" s="22">
        <v>0.7</v>
      </c>
      <c r="E283" s="22">
        <v>0.3</v>
      </c>
      <c r="F283" s="22">
        <v>22.8</v>
      </c>
      <c r="G283" s="22">
        <v>97</v>
      </c>
      <c r="H283" s="22">
        <v>0</v>
      </c>
      <c r="I283" s="22">
        <v>70</v>
      </c>
      <c r="J283" s="22">
        <v>0</v>
      </c>
      <c r="K283" s="22">
        <v>0</v>
      </c>
      <c r="L283" s="22">
        <v>12</v>
      </c>
      <c r="M283" s="22">
        <v>3</v>
      </c>
      <c r="N283" s="22">
        <v>3</v>
      </c>
      <c r="O283" s="73">
        <v>1.5</v>
      </c>
    </row>
    <row r="284" spans="1:15">
      <c r="A284" s="12" t="s">
        <v>42</v>
      </c>
      <c r="B284" s="13" t="s">
        <v>43</v>
      </c>
      <c r="C284" s="16" t="s">
        <v>44</v>
      </c>
      <c r="D284" s="22">
        <v>2.37</v>
      </c>
      <c r="E284" s="22">
        <v>0.3</v>
      </c>
      <c r="F284" s="22">
        <v>14.76</v>
      </c>
      <c r="G284" s="22">
        <v>70.5</v>
      </c>
      <c r="H284" s="22">
        <v>0.06</v>
      </c>
      <c r="I284" s="22">
        <v>0</v>
      </c>
      <c r="J284" s="22">
        <v>0</v>
      </c>
      <c r="K284" s="22">
        <v>0</v>
      </c>
      <c r="L284" s="22">
        <v>6.9</v>
      </c>
      <c r="M284" s="22">
        <v>0</v>
      </c>
      <c r="N284" s="22">
        <v>0</v>
      </c>
      <c r="O284" s="73">
        <v>0.56999999999999995</v>
      </c>
    </row>
    <row r="285" spans="1:15">
      <c r="A285" s="12" t="s">
        <v>61</v>
      </c>
      <c r="B285" s="13" t="s">
        <v>62</v>
      </c>
      <c r="C285" s="16" t="s">
        <v>44</v>
      </c>
      <c r="D285" s="22">
        <v>1.98</v>
      </c>
      <c r="E285" s="22">
        <v>0.36</v>
      </c>
      <c r="F285" s="22">
        <v>10.02</v>
      </c>
      <c r="G285" s="22">
        <v>52.2</v>
      </c>
      <c r="H285" s="22">
        <v>5.3999999999999999E-2</v>
      </c>
      <c r="I285" s="22">
        <v>0</v>
      </c>
      <c r="J285" s="22">
        <v>0</v>
      </c>
      <c r="K285" s="22">
        <v>0.42</v>
      </c>
      <c r="L285" s="22">
        <v>10.5</v>
      </c>
      <c r="M285" s="22">
        <v>47.4</v>
      </c>
      <c r="N285" s="22">
        <v>14.1</v>
      </c>
      <c r="O285" s="73">
        <v>1.17</v>
      </c>
    </row>
    <row r="286" spans="1:15">
      <c r="A286" s="12"/>
      <c r="B286" s="43" t="s">
        <v>219</v>
      </c>
      <c r="C286" s="44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76"/>
    </row>
    <row r="287" spans="1:15">
      <c r="A287" s="12"/>
      <c r="B287" s="25" t="s">
        <v>63</v>
      </c>
      <c r="C287" s="16"/>
      <c r="D287" s="32">
        <f>SUM(D279:D285)</f>
        <v>30.900000000000002</v>
      </c>
      <c r="E287" s="32">
        <f t="shared" ref="E287:O287" si="21">SUM(E279:E285)</f>
        <v>15.68</v>
      </c>
      <c r="F287" s="32">
        <f t="shared" si="21"/>
        <v>124.28</v>
      </c>
      <c r="G287" s="32">
        <f t="shared" si="21"/>
        <v>747.3900000000001</v>
      </c>
      <c r="H287" s="32">
        <f t="shared" si="21"/>
        <v>0.46299999999999997</v>
      </c>
      <c r="I287" s="32">
        <f t="shared" si="21"/>
        <v>102.405</v>
      </c>
      <c r="J287" s="32">
        <f t="shared" si="21"/>
        <v>0.03</v>
      </c>
      <c r="K287" s="32">
        <f t="shared" si="21"/>
        <v>4.9189999999999996</v>
      </c>
      <c r="L287" s="32">
        <f t="shared" si="21"/>
        <v>323.70799999999997</v>
      </c>
      <c r="M287" s="32">
        <f t="shared" si="21"/>
        <v>352.39</v>
      </c>
      <c r="N287" s="32">
        <f t="shared" si="21"/>
        <v>148.01599999999999</v>
      </c>
      <c r="O287" s="75">
        <f t="shared" si="21"/>
        <v>7.1899999999999995</v>
      </c>
    </row>
    <row r="288" spans="1:15">
      <c r="A288" s="12" t="s">
        <v>118</v>
      </c>
      <c r="B288" s="13" t="s">
        <v>119</v>
      </c>
      <c r="C288" s="16" t="s">
        <v>41</v>
      </c>
      <c r="D288" s="22">
        <v>1.4</v>
      </c>
      <c r="E288" s="22">
        <v>0.2</v>
      </c>
      <c r="F288" s="22">
        <v>26.4</v>
      </c>
      <c r="G288" s="22">
        <v>120</v>
      </c>
      <c r="H288" s="22">
        <v>0.08</v>
      </c>
      <c r="I288" s="22">
        <v>80</v>
      </c>
      <c r="J288" s="22">
        <v>0.02</v>
      </c>
      <c r="K288" s="22">
        <v>0.4</v>
      </c>
      <c r="L288" s="22">
        <v>36</v>
      </c>
      <c r="M288" s="22">
        <v>26</v>
      </c>
      <c r="N288" s="22">
        <v>22</v>
      </c>
      <c r="O288" s="73">
        <v>0.6</v>
      </c>
    </row>
    <row r="289" spans="1:15">
      <c r="A289" s="12" t="s">
        <v>192</v>
      </c>
      <c r="B289" s="13" t="s">
        <v>193</v>
      </c>
      <c r="C289" s="16" t="s">
        <v>52</v>
      </c>
      <c r="D289" s="22">
        <v>5.0199999999999996</v>
      </c>
      <c r="E289" s="22">
        <v>8.86</v>
      </c>
      <c r="F289" s="22">
        <v>34.61</v>
      </c>
      <c r="G289" s="22">
        <v>236.85</v>
      </c>
      <c r="H289" s="22">
        <v>0.108</v>
      </c>
      <c r="I289" s="22">
        <v>0.192</v>
      </c>
      <c r="J289" s="22">
        <v>0</v>
      </c>
      <c r="K289" s="22">
        <v>0.70799999999999996</v>
      </c>
      <c r="L289" s="22">
        <v>30.492000000000001</v>
      </c>
      <c r="M289" s="22">
        <v>48.51</v>
      </c>
      <c r="N289" s="22">
        <v>17.334</v>
      </c>
      <c r="O289" s="73">
        <v>0.90600000000000003</v>
      </c>
    </row>
    <row r="290" spans="1:15">
      <c r="A290" s="42"/>
      <c r="B290" s="43" t="s">
        <v>219</v>
      </c>
      <c r="C290" s="44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76"/>
    </row>
    <row r="291" spans="1:15" s="7" customFormat="1" ht="13.5" thickBot="1">
      <c r="A291" s="14"/>
      <c r="B291" s="15" t="s">
        <v>68</v>
      </c>
      <c r="C291" s="17"/>
      <c r="D291" s="23">
        <v>48.519999999999996</v>
      </c>
      <c r="E291" s="23">
        <v>40.739999999999995</v>
      </c>
      <c r="F291" s="23">
        <v>250.63000000000005</v>
      </c>
      <c r="G291" s="23">
        <v>1553.3999999999999</v>
      </c>
      <c r="H291" s="23">
        <v>0.77099999999999991</v>
      </c>
      <c r="I291" s="23">
        <v>182.917</v>
      </c>
      <c r="J291" s="23">
        <v>9.0000000000000011E-2</v>
      </c>
      <c r="K291" s="23">
        <v>6.0670000000000002</v>
      </c>
      <c r="L291" s="23">
        <v>565.91999999999985</v>
      </c>
      <c r="M291" s="23">
        <v>493.71999999999991</v>
      </c>
      <c r="N291" s="23">
        <v>199.09</v>
      </c>
      <c r="O291" s="77">
        <v>10.716000000000001</v>
      </c>
    </row>
    <row r="292" spans="1:15" s="1" customFormat="1">
      <c r="A292" s="5"/>
      <c r="C292" s="2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1:15" s="1" customFormat="1">
      <c r="A293" s="39" t="s">
        <v>0</v>
      </c>
      <c r="B293" s="1" t="s">
        <v>194</v>
      </c>
      <c r="C293" s="2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1:15" s="1" customFormat="1">
      <c r="A294" s="39" t="s">
        <v>21</v>
      </c>
      <c r="B294" s="6" t="s">
        <v>22</v>
      </c>
      <c r="C294" s="2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1:15" s="1" customFormat="1">
      <c r="A295" s="50" t="s">
        <v>19</v>
      </c>
      <c r="B295" s="52" t="s">
        <v>211</v>
      </c>
      <c r="C295" s="2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1:15" s="1" customFormat="1" ht="13.5" thickBot="1">
      <c r="A296" s="51"/>
      <c r="B296" s="53"/>
      <c r="C296" s="2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s="3" customFormat="1" ht="33" customHeight="1">
      <c r="A297" s="54" t="s">
        <v>1</v>
      </c>
      <c r="B297" s="56" t="s">
        <v>2</v>
      </c>
      <c r="C297" s="58" t="s">
        <v>14</v>
      </c>
      <c r="D297" s="60" t="s">
        <v>7</v>
      </c>
      <c r="E297" s="60"/>
      <c r="F297" s="60"/>
      <c r="G297" s="60" t="s">
        <v>3</v>
      </c>
      <c r="H297" s="60" t="s">
        <v>4</v>
      </c>
      <c r="I297" s="60"/>
      <c r="J297" s="60"/>
      <c r="K297" s="60"/>
      <c r="L297" s="48" t="s">
        <v>5</v>
      </c>
      <c r="M297" s="49"/>
      <c r="N297" s="49"/>
      <c r="O297" s="70"/>
    </row>
    <row r="298" spans="1:15" s="4" customFormat="1" ht="13.5" thickBot="1">
      <c r="A298" s="55"/>
      <c r="B298" s="57"/>
      <c r="C298" s="59"/>
      <c r="D298" s="46" t="s">
        <v>8</v>
      </c>
      <c r="E298" s="46" t="s">
        <v>6</v>
      </c>
      <c r="F298" s="46" t="s">
        <v>9</v>
      </c>
      <c r="G298" s="61"/>
      <c r="H298" s="46" t="s">
        <v>10</v>
      </c>
      <c r="I298" s="46" t="s">
        <v>11</v>
      </c>
      <c r="J298" s="46" t="s">
        <v>15</v>
      </c>
      <c r="K298" s="46" t="s">
        <v>16</v>
      </c>
      <c r="L298" s="46" t="s">
        <v>12</v>
      </c>
      <c r="M298" s="20" t="s">
        <v>17</v>
      </c>
      <c r="N298" s="20" t="s">
        <v>18</v>
      </c>
      <c r="O298" s="71" t="s">
        <v>13</v>
      </c>
    </row>
    <row r="299" spans="1:15" s="4" customFormat="1">
      <c r="A299" s="9" t="s">
        <v>23</v>
      </c>
      <c r="B299" s="10" t="s">
        <v>24</v>
      </c>
      <c r="C299" s="11" t="s">
        <v>25</v>
      </c>
      <c r="D299" s="21" t="s">
        <v>26</v>
      </c>
      <c r="E299" s="21" t="s">
        <v>27</v>
      </c>
      <c r="F299" s="21" t="s">
        <v>28</v>
      </c>
      <c r="G299" s="21" t="s">
        <v>29</v>
      </c>
      <c r="H299" s="21" t="s">
        <v>30</v>
      </c>
      <c r="I299" s="21" t="s">
        <v>31</v>
      </c>
      <c r="J299" s="21" t="s">
        <v>32</v>
      </c>
      <c r="K299" s="21" t="s">
        <v>33</v>
      </c>
      <c r="L299" s="21" t="s">
        <v>34</v>
      </c>
      <c r="M299" s="21" t="s">
        <v>35</v>
      </c>
      <c r="N299" s="21" t="s">
        <v>36</v>
      </c>
      <c r="O299" s="72" t="s">
        <v>37</v>
      </c>
    </row>
    <row r="300" spans="1:15">
      <c r="A300" s="12"/>
      <c r="B300" s="25" t="s">
        <v>38</v>
      </c>
      <c r="C300" s="16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73"/>
    </row>
    <row r="301" spans="1:15">
      <c r="A301" s="12" t="s">
        <v>137</v>
      </c>
      <c r="B301" s="13" t="s">
        <v>138</v>
      </c>
      <c r="C301" s="16" t="s">
        <v>41</v>
      </c>
      <c r="D301" s="22">
        <v>7.16</v>
      </c>
      <c r="E301" s="22">
        <v>9.4</v>
      </c>
      <c r="F301" s="22">
        <v>28.8</v>
      </c>
      <c r="G301" s="22">
        <v>291.89999999999998</v>
      </c>
      <c r="H301" s="22">
        <v>0.16</v>
      </c>
      <c r="I301" s="22">
        <v>1.54</v>
      </c>
      <c r="J301" s="22">
        <v>0.06</v>
      </c>
      <c r="K301" s="22">
        <v>0.54</v>
      </c>
      <c r="L301" s="22">
        <v>156.80000000000001</v>
      </c>
      <c r="M301" s="22">
        <v>206</v>
      </c>
      <c r="N301" s="22">
        <v>55.6</v>
      </c>
      <c r="O301" s="73">
        <v>1.24</v>
      </c>
    </row>
    <row r="302" spans="1:15">
      <c r="A302" s="12" t="s">
        <v>72</v>
      </c>
      <c r="B302" s="13" t="s">
        <v>73</v>
      </c>
      <c r="C302" s="16" t="s">
        <v>44</v>
      </c>
      <c r="D302" s="22">
        <v>2.25</v>
      </c>
      <c r="E302" s="22">
        <v>0.87</v>
      </c>
      <c r="F302" s="22">
        <v>15.42</v>
      </c>
      <c r="G302" s="22">
        <v>78.599999999999994</v>
      </c>
      <c r="H302" s="22">
        <v>3.3000000000000002E-2</v>
      </c>
      <c r="I302" s="22">
        <v>0</v>
      </c>
      <c r="J302" s="22">
        <v>0</v>
      </c>
      <c r="K302" s="22">
        <v>0.51</v>
      </c>
      <c r="L302" s="22">
        <v>5.7</v>
      </c>
      <c r="M302" s="22">
        <v>19.5</v>
      </c>
      <c r="N302" s="22">
        <v>3.9</v>
      </c>
      <c r="O302" s="73">
        <v>0.36</v>
      </c>
    </row>
    <row r="303" spans="1:15">
      <c r="A303" s="12" t="s">
        <v>139</v>
      </c>
      <c r="B303" s="13" t="s">
        <v>140</v>
      </c>
      <c r="C303" s="16" t="s">
        <v>41</v>
      </c>
      <c r="D303" s="22">
        <v>1.5</v>
      </c>
      <c r="E303" s="22">
        <v>1.3</v>
      </c>
      <c r="F303" s="22">
        <v>15.9</v>
      </c>
      <c r="G303" s="22">
        <v>81</v>
      </c>
      <c r="H303" s="22">
        <v>0.04</v>
      </c>
      <c r="I303" s="22">
        <v>1.3</v>
      </c>
      <c r="J303" s="22">
        <v>0</v>
      </c>
      <c r="K303" s="22">
        <v>0</v>
      </c>
      <c r="L303" s="22">
        <v>127</v>
      </c>
      <c r="M303" s="22">
        <v>127</v>
      </c>
      <c r="N303" s="22">
        <v>15</v>
      </c>
      <c r="O303" s="73">
        <v>0.4</v>
      </c>
    </row>
    <row r="304" spans="1:15">
      <c r="A304" s="12"/>
      <c r="B304" s="43" t="s">
        <v>219</v>
      </c>
      <c r="C304" s="44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76"/>
    </row>
    <row r="305" spans="1:15">
      <c r="A305" s="12"/>
      <c r="B305" s="25" t="s">
        <v>49</v>
      </c>
      <c r="C305" s="16"/>
      <c r="D305" s="32">
        <f>SUM(D301:D303)</f>
        <v>10.91</v>
      </c>
      <c r="E305" s="32">
        <f t="shared" ref="E305:O305" si="22">SUM(E301:E303)</f>
        <v>11.57</v>
      </c>
      <c r="F305" s="32">
        <f t="shared" si="22"/>
        <v>60.12</v>
      </c>
      <c r="G305" s="32">
        <f t="shared" si="22"/>
        <v>451.5</v>
      </c>
      <c r="H305" s="32">
        <f t="shared" si="22"/>
        <v>0.23300000000000001</v>
      </c>
      <c r="I305" s="32">
        <f t="shared" si="22"/>
        <v>2.84</v>
      </c>
      <c r="J305" s="32">
        <f t="shared" si="22"/>
        <v>0.06</v>
      </c>
      <c r="K305" s="32">
        <f t="shared" si="22"/>
        <v>1.05</v>
      </c>
      <c r="L305" s="32">
        <f t="shared" si="22"/>
        <v>289.5</v>
      </c>
      <c r="M305" s="32">
        <f t="shared" si="22"/>
        <v>352.5</v>
      </c>
      <c r="N305" s="32">
        <f t="shared" si="22"/>
        <v>74.5</v>
      </c>
      <c r="O305" s="75">
        <f t="shared" si="22"/>
        <v>2</v>
      </c>
    </row>
    <row r="306" spans="1:15">
      <c r="A306" s="12" t="s">
        <v>110</v>
      </c>
      <c r="B306" s="13" t="s">
        <v>111</v>
      </c>
      <c r="C306" s="16" t="s">
        <v>212</v>
      </c>
      <c r="D306" s="22">
        <v>1.33</v>
      </c>
      <c r="E306" s="22">
        <v>0.17</v>
      </c>
      <c r="F306" s="22">
        <v>7.17</v>
      </c>
      <c r="G306" s="22">
        <v>35</v>
      </c>
      <c r="H306" s="22">
        <v>0.02</v>
      </c>
      <c r="I306" s="22">
        <v>2.0299999999999998</v>
      </c>
      <c r="J306" s="22">
        <v>0</v>
      </c>
      <c r="K306" s="22">
        <v>0</v>
      </c>
      <c r="L306" s="22">
        <v>33.85</v>
      </c>
      <c r="M306" s="22">
        <v>0</v>
      </c>
      <c r="N306" s="22">
        <v>20.13</v>
      </c>
      <c r="O306" s="73">
        <v>1.28</v>
      </c>
    </row>
    <row r="307" spans="1:15" ht="25.5">
      <c r="A307" s="12" t="s">
        <v>141</v>
      </c>
      <c r="B307" s="13" t="s">
        <v>142</v>
      </c>
      <c r="C307" s="16" t="s">
        <v>106</v>
      </c>
      <c r="D307" s="22">
        <v>2.37</v>
      </c>
      <c r="E307" s="22">
        <v>2.65</v>
      </c>
      <c r="F307" s="22">
        <v>15.05</v>
      </c>
      <c r="G307" s="22">
        <v>94.38</v>
      </c>
      <c r="H307" s="22">
        <v>0.1</v>
      </c>
      <c r="I307" s="22">
        <v>11.55</v>
      </c>
      <c r="J307" s="22">
        <v>0</v>
      </c>
      <c r="K307" s="22">
        <v>7.4999999999999997E-2</v>
      </c>
      <c r="L307" s="22">
        <v>22.8</v>
      </c>
      <c r="M307" s="22">
        <v>39.200000000000003</v>
      </c>
      <c r="N307" s="22">
        <v>15.2</v>
      </c>
      <c r="O307" s="73">
        <v>0.77500000000000002</v>
      </c>
    </row>
    <row r="308" spans="1:15">
      <c r="A308" s="12" t="s">
        <v>195</v>
      </c>
      <c r="B308" s="13" t="s">
        <v>196</v>
      </c>
      <c r="C308" s="16" t="s">
        <v>212</v>
      </c>
      <c r="D308" s="22">
        <v>17.3</v>
      </c>
      <c r="E308" s="22">
        <v>36.700000000000003</v>
      </c>
      <c r="F308" s="22">
        <v>11.8</v>
      </c>
      <c r="G308" s="22">
        <v>222</v>
      </c>
      <c r="H308" s="22">
        <v>0.25</v>
      </c>
      <c r="I308" s="22">
        <v>7.2</v>
      </c>
      <c r="J308" s="22">
        <v>6.9</v>
      </c>
      <c r="K308" s="22">
        <v>1.2</v>
      </c>
      <c r="L308" s="22">
        <v>22</v>
      </c>
      <c r="M308" s="22">
        <v>267</v>
      </c>
      <c r="N308" s="22">
        <v>21</v>
      </c>
      <c r="O308" s="73">
        <v>5.2</v>
      </c>
    </row>
    <row r="309" spans="1:15">
      <c r="A309" s="12" t="s">
        <v>197</v>
      </c>
      <c r="B309" s="13" t="s">
        <v>198</v>
      </c>
      <c r="C309" s="16" t="s">
        <v>213</v>
      </c>
      <c r="D309" s="22">
        <v>5.65</v>
      </c>
      <c r="E309" s="22">
        <v>3.98</v>
      </c>
      <c r="F309" s="22">
        <v>20.39</v>
      </c>
      <c r="G309" s="22">
        <v>219.37</v>
      </c>
      <c r="H309" s="22">
        <v>7.1999999999999995E-2</v>
      </c>
      <c r="I309" s="22">
        <v>0</v>
      </c>
      <c r="J309" s="22">
        <v>0</v>
      </c>
      <c r="K309" s="22">
        <v>0.66600000000000004</v>
      </c>
      <c r="L309" s="22">
        <v>30.815999999999999</v>
      </c>
      <c r="M309" s="22">
        <v>193.608</v>
      </c>
      <c r="N309" s="22">
        <v>25.416</v>
      </c>
      <c r="O309" s="73">
        <v>1.0980000000000001</v>
      </c>
    </row>
    <row r="310" spans="1:15">
      <c r="A310" s="12" t="s">
        <v>82</v>
      </c>
      <c r="B310" s="13" t="s">
        <v>83</v>
      </c>
      <c r="C310" s="16" t="s">
        <v>41</v>
      </c>
      <c r="D310" s="22">
        <v>0.3</v>
      </c>
      <c r="E310" s="22">
        <v>0.2</v>
      </c>
      <c r="F310" s="22">
        <v>20.2</v>
      </c>
      <c r="G310" s="22">
        <v>81</v>
      </c>
      <c r="H310" s="22">
        <v>0.04</v>
      </c>
      <c r="I310" s="22">
        <v>1.48</v>
      </c>
      <c r="J310" s="22">
        <v>0.22</v>
      </c>
      <c r="K310" s="22">
        <v>2.04</v>
      </c>
      <c r="L310" s="22">
        <v>68.739999999999995</v>
      </c>
      <c r="M310" s="22">
        <v>54.02</v>
      </c>
      <c r="N310" s="22">
        <v>40.86</v>
      </c>
      <c r="O310" s="73">
        <v>1.24</v>
      </c>
    </row>
    <row r="311" spans="1:15">
      <c r="A311" s="12" t="s">
        <v>42</v>
      </c>
      <c r="B311" s="13" t="s">
        <v>43</v>
      </c>
      <c r="C311" s="16" t="s">
        <v>44</v>
      </c>
      <c r="D311" s="22">
        <v>2.37</v>
      </c>
      <c r="E311" s="22">
        <v>0.3</v>
      </c>
      <c r="F311" s="22">
        <v>14.76</v>
      </c>
      <c r="G311" s="22">
        <v>70.5</v>
      </c>
      <c r="H311" s="22">
        <v>0.06</v>
      </c>
      <c r="I311" s="22">
        <v>0</v>
      </c>
      <c r="J311" s="22">
        <v>0</v>
      </c>
      <c r="K311" s="22">
        <v>0</v>
      </c>
      <c r="L311" s="22">
        <v>6.9</v>
      </c>
      <c r="M311" s="22">
        <v>0</v>
      </c>
      <c r="N311" s="22">
        <v>0</v>
      </c>
      <c r="O311" s="73">
        <v>0.56999999999999995</v>
      </c>
    </row>
    <row r="312" spans="1:15">
      <c r="A312" s="12" t="s">
        <v>61</v>
      </c>
      <c r="B312" s="13" t="s">
        <v>62</v>
      </c>
      <c r="C312" s="16" t="s">
        <v>44</v>
      </c>
      <c r="D312" s="22">
        <v>1.98</v>
      </c>
      <c r="E312" s="22">
        <v>0.36</v>
      </c>
      <c r="F312" s="22">
        <v>10.02</v>
      </c>
      <c r="G312" s="22">
        <v>52.2</v>
      </c>
      <c r="H312" s="22">
        <v>5.3999999999999999E-2</v>
      </c>
      <c r="I312" s="22">
        <v>0</v>
      </c>
      <c r="J312" s="22">
        <v>0</v>
      </c>
      <c r="K312" s="22">
        <v>0.42</v>
      </c>
      <c r="L312" s="22">
        <v>10.5</v>
      </c>
      <c r="M312" s="22">
        <v>47.4</v>
      </c>
      <c r="N312" s="22">
        <v>14.1</v>
      </c>
      <c r="O312" s="73">
        <v>1.17</v>
      </c>
    </row>
    <row r="313" spans="1:15">
      <c r="A313" s="42"/>
      <c r="B313" s="43" t="s">
        <v>219</v>
      </c>
      <c r="C313" s="44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76"/>
    </row>
    <row r="314" spans="1:15" s="7" customFormat="1" ht="13.5" thickBot="1">
      <c r="A314" s="14"/>
      <c r="B314" s="15" t="s">
        <v>68</v>
      </c>
      <c r="C314" s="17"/>
      <c r="D314" s="23">
        <v>42.209999999999994</v>
      </c>
      <c r="E314" s="23">
        <v>30.93</v>
      </c>
      <c r="F314" s="23">
        <v>159.51</v>
      </c>
      <c r="G314" s="23">
        <v>1225.95</v>
      </c>
      <c r="H314" s="23">
        <v>0.82899999999999996</v>
      </c>
      <c r="I314" s="23">
        <v>25.1</v>
      </c>
      <c r="J314" s="23">
        <v>7.18</v>
      </c>
      <c r="K314" s="23">
        <v>5.4510000000000005</v>
      </c>
      <c r="L314" s="23">
        <v>485.10599999999999</v>
      </c>
      <c r="M314" s="23">
        <v>953.72799999999995</v>
      </c>
      <c r="N314" s="23">
        <v>211.20599999999999</v>
      </c>
      <c r="O314" s="77">
        <v>13.333000000000002</v>
      </c>
    </row>
    <row r="315" spans="1:15" ht="13.5" thickBot="1">
      <c r="D315" s="34">
        <f>D306+D307+D308+D309+D310+D311+D312</f>
        <v>31.3</v>
      </c>
      <c r="E315" s="34">
        <f t="shared" ref="E315:O315" si="23">E306+E307+E308+E309+E310+E311+E312</f>
        <v>44.36</v>
      </c>
      <c r="F315" s="34">
        <f t="shared" si="23"/>
        <v>99.39</v>
      </c>
      <c r="G315" s="34">
        <f t="shared" si="23"/>
        <v>774.45</v>
      </c>
      <c r="H315" s="34">
        <f t="shared" si="23"/>
        <v>0.59600000000000009</v>
      </c>
      <c r="I315" s="34">
        <f t="shared" si="23"/>
        <v>22.26</v>
      </c>
      <c r="J315" s="34">
        <f t="shared" si="23"/>
        <v>7.12</v>
      </c>
      <c r="K315" s="34">
        <f t="shared" si="23"/>
        <v>4.4009999999999998</v>
      </c>
      <c r="L315" s="34">
        <f t="shared" si="23"/>
        <v>195.60600000000002</v>
      </c>
      <c r="M315" s="34">
        <f t="shared" si="23"/>
        <v>601.22799999999995</v>
      </c>
      <c r="N315" s="34">
        <f t="shared" si="23"/>
        <v>136.70599999999999</v>
      </c>
      <c r="O315" s="34">
        <f t="shared" si="23"/>
        <v>11.333000000000002</v>
      </c>
    </row>
    <row r="316" spans="1:15" s="3" customFormat="1" ht="30" customHeight="1" thickBot="1">
      <c r="B316" s="62" t="s">
        <v>215</v>
      </c>
      <c r="C316" s="63"/>
      <c r="D316" s="35" t="s">
        <v>199</v>
      </c>
      <c r="E316" s="27" t="s">
        <v>200</v>
      </c>
      <c r="F316" s="27" t="s">
        <v>201</v>
      </c>
      <c r="G316" s="27" t="s">
        <v>202</v>
      </c>
      <c r="H316" s="27" t="s">
        <v>203</v>
      </c>
      <c r="I316" s="27" t="s">
        <v>204</v>
      </c>
      <c r="J316" s="27" t="s">
        <v>205</v>
      </c>
      <c r="K316" s="27" t="s">
        <v>206</v>
      </c>
      <c r="L316" s="27" t="s">
        <v>207</v>
      </c>
      <c r="M316" s="27" t="s">
        <v>208</v>
      </c>
      <c r="N316" s="27" t="s">
        <v>209</v>
      </c>
      <c r="O316" s="28" t="s">
        <v>210</v>
      </c>
    </row>
    <row r="317" spans="1:15" s="26" customFormat="1" ht="13.5" thickBot="1">
      <c r="B317" s="64"/>
      <c r="C317" s="65"/>
      <c r="D317" s="29">
        <f>(D16+D43+D69+D96+D122+D149+D173+D199+D226+D252+D278+D305)/12</f>
        <v>15.019999999999998</v>
      </c>
      <c r="E317" s="30">
        <f t="shared" ref="E317:O317" si="24">(E16+E43+E69+E96+E122+E149+E173+E199+E226+E252+E278+E305)/12</f>
        <v>15.448333333333331</v>
      </c>
      <c r="F317" s="30">
        <f t="shared" si="24"/>
        <v>60.55833333333333</v>
      </c>
      <c r="G317" s="30">
        <f t="shared" si="24"/>
        <v>444.6583333333333</v>
      </c>
      <c r="H317" s="30">
        <f t="shared" si="24"/>
        <v>0.1821666666666667</v>
      </c>
      <c r="I317" s="30">
        <f t="shared" si="24"/>
        <v>3.4899999999999998</v>
      </c>
      <c r="J317" s="30">
        <f t="shared" si="24"/>
        <v>0.10150000000000002</v>
      </c>
      <c r="K317" s="30">
        <f t="shared" si="24"/>
        <v>0.67333333333333334</v>
      </c>
      <c r="L317" s="30">
        <f t="shared" si="24"/>
        <v>229.18833333333336</v>
      </c>
      <c r="M317" s="30">
        <f t="shared" si="24"/>
        <v>223.67166666666671</v>
      </c>
      <c r="N317" s="30">
        <f t="shared" si="24"/>
        <v>37.491666666666667</v>
      </c>
      <c r="O317" s="31">
        <f t="shared" si="24"/>
        <v>2.0516666666666663</v>
      </c>
    </row>
    <row r="318" spans="1:15" ht="13.5" thickBot="1">
      <c r="B318" s="66" t="s">
        <v>216</v>
      </c>
      <c r="C318" s="67"/>
      <c r="D318" s="36">
        <f>(D25+D52+D78+D105+D131+D159+D181+D208+D235+D261+D287+D315)/12</f>
        <v>28.966666666666665</v>
      </c>
      <c r="E318" s="37">
        <f t="shared" ref="E318:O318" si="25">(E25+E52+E78+E105+E131+E159+E181+E208+E235+E261+E287+E315)/12</f>
        <v>27.083333333333339</v>
      </c>
      <c r="F318" s="37">
        <f t="shared" si="25"/>
        <v>112.30000000000001</v>
      </c>
      <c r="G318" s="37">
        <f t="shared" si="25"/>
        <v>813.74833333333345</v>
      </c>
      <c r="H318" s="37">
        <f t="shared" si="25"/>
        <v>0.58266666666666667</v>
      </c>
      <c r="I318" s="37">
        <f t="shared" si="25"/>
        <v>54.82033333333333</v>
      </c>
      <c r="J318" s="37">
        <f t="shared" si="25"/>
        <v>0.69566666666666677</v>
      </c>
      <c r="K318" s="37">
        <f t="shared" si="25"/>
        <v>2.6301666666666663</v>
      </c>
      <c r="L318" s="37">
        <f t="shared" si="25"/>
        <v>197.87408333333337</v>
      </c>
      <c r="M318" s="37">
        <f t="shared" si="25"/>
        <v>291.89891666666665</v>
      </c>
      <c r="N318" s="37">
        <f t="shared" si="25"/>
        <v>120.86200000000001</v>
      </c>
      <c r="O318" s="38">
        <f t="shared" si="25"/>
        <v>8.7974166666666669</v>
      </c>
    </row>
    <row r="319" spans="1:15" ht="13.5" thickBot="1">
      <c r="B319" s="68" t="s">
        <v>217</v>
      </c>
      <c r="C319" s="69"/>
      <c r="D319" s="36">
        <f>(D29+D56+D82+D109+D135+D158+D185+D212+D239+D265+D291+D314)/12</f>
        <v>49.523333333333333</v>
      </c>
      <c r="E319" s="37">
        <f t="shared" ref="E319:O319" si="26">(E29+E56+E82+E109+E135+E158+E185+E212+E239+E265+E291+E314)/12</f>
        <v>45.52666666666665</v>
      </c>
      <c r="F319" s="37">
        <f t="shared" si="26"/>
        <v>212.56166666666672</v>
      </c>
      <c r="G319" s="37">
        <f t="shared" si="26"/>
        <v>1498.8583333333336</v>
      </c>
      <c r="H319" s="37">
        <f t="shared" si="26"/>
        <v>0.84525000000000006</v>
      </c>
      <c r="I319" s="37">
        <f t="shared" si="26"/>
        <v>83.417000000000016</v>
      </c>
      <c r="J319" s="37">
        <f t="shared" si="26"/>
        <v>0.82608333333333339</v>
      </c>
      <c r="K319" s="37">
        <f t="shared" si="26"/>
        <v>3.8939166666666662</v>
      </c>
      <c r="L319" s="37">
        <f t="shared" si="26"/>
        <v>517.10491666666655</v>
      </c>
      <c r="M319" s="37">
        <f t="shared" si="26"/>
        <v>564.62700000000007</v>
      </c>
      <c r="N319" s="37">
        <f t="shared" si="26"/>
        <v>178.74758333333332</v>
      </c>
      <c r="O319" s="38">
        <f t="shared" si="26"/>
        <v>11.645333333333333</v>
      </c>
    </row>
  </sheetData>
  <mergeCells count="112">
    <mergeCell ref="B316:C317"/>
    <mergeCell ref="B318:C318"/>
    <mergeCell ref="B319:C319"/>
    <mergeCell ref="L271:O271"/>
    <mergeCell ref="H245:K245"/>
    <mergeCell ref="L245:O245"/>
    <mergeCell ref="L218:O218"/>
    <mergeCell ref="H141:K141"/>
    <mergeCell ref="L141:O141"/>
    <mergeCell ref="L115:O115"/>
    <mergeCell ref="H35:K35"/>
    <mergeCell ref="L35:O35"/>
    <mergeCell ref="A295:A296"/>
    <mergeCell ref="B295:B296"/>
    <mergeCell ref="A297:A298"/>
    <mergeCell ref="B297:B298"/>
    <mergeCell ref="C297:C298"/>
    <mergeCell ref="D297:F297"/>
    <mergeCell ref="G297:G298"/>
    <mergeCell ref="H297:K297"/>
    <mergeCell ref="L297:O297"/>
    <mergeCell ref="A269:A270"/>
    <mergeCell ref="B269:B270"/>
    <mergeCell ref="A271:A272"/>
    <mergeCell ref="B271:B272"/>
    <mergeCell ref="C271:C272"/>
    <mergeCell ref="D271:F271"/>
    <mergeCell ref="G271:G272"/>
    <mergeCell ref="H271:K271"/>
    <mergeCell ref="G218:G219"/>
    <mergeCell ref="H218:K218"/>
    <mergeCell ref="A243:A244"/>
    <mergeCell ref="B243:B244"/>
    <mergeCell ref="A245:A246"/>
    <mergeCell ref="B245:B246"/>
    <mergeCell ref="C245:C246"/>
    <mergeCell ref="D245:F245"/>
    <mergeCell ref="G245:G246"/>
    <mergeCell ref="A216:A217"/>
    <mergeCell ref="B216:B217"/>
    <mergeCell ref="A218:A219"/>
    <mergeCell ref="B218:B219"/>
    <mergeCell ref="C218:C219"/>
    <mergeCell ref="D218:F218"/>
    <mergeCell ref="L164:O164"/>
    <mergeCell ref="A189:A190"/>
    <mergeCell ref="B189:B190"/>
    <mergeCell ref="A191:A192"/>
    <mergeCell ref="B191:B192"/>
    <mergeCell ref="C191:C192"/>
    <mergeCell ref="D191:F191"/>
    <mergeCell ref="G191:G192"/>
    <mergeCell ref="H191:K191"/>
    <mergeCell ref="L191:O191"/>
    <mergeCell ref="A162:A163"/>
    <mergeCell ref="B162:B163"/>
    <mergeCell ref="A164:A165"/>
    <mergeCell ref="B164:B165"/>
    <mergeCell ref="C164:C165"/>
    <mergeCell ref="D164:F164"/>
    <mergeCell ref="G164:G165"/>
    <mergeCell ref="H164:K164"/>
    <mergeCell ref="G115:G116"/>
    <mergeCell ref="H115:K115"/>
    <mergeCell ref="A139:A140"/>
    <mergeCell ref="B139:B140"/>
    <mergeCell ref="A141:A142"/>
    <mergeCell ref="B141:B142"/>
    <mergeCell ref="C141:C142"/>
    <mergeCell ref="D141:F141"/>
    <mergeCell ref="G141:G142"/>
    <mergeCell ref="A113:A114"/>
    <mergeCell ref="B113:B114"/>
    <mergeCell ref="A115:A116"/>
    <mergeCell ref="B115:B116"/>
    <mergeCell ref="C115:C116"/>
    <mergeCell ref="D115:F115"/>
    <mergeCell ref="L62:O62"/>
    <mergeCell ref="A86:A87"/>
    <mergeCell ref="B86:B87"/>
    <mergeCell ref="A88:A89"/>
    <mergeCell ref="B88:B89"/>
    <mergeCell ref="C88:C89"/>
    <mergeCell ref="D88:F88"/>
    <mergeCell ref="G88:G89"/>
    <mergeCell ref="H88:K88"/>
    <mergeCell ref="L88:O88"/>
    <mergeCell ref="A60:A61"/>
    <mergeCell ref="B60:B61"/>
    <mergeCell ref="A62:A63"/>
    <mergeCell ref="B62:B63"/>
    <mergeCell ref="C62:C63"/>
    <mergeCell ref="D62:F62"/>
    <mergeCell ref="G62:G63"/>
    <mergeCell ref="H62:K62"/>
    <mergeCell ref="G7:G8"/>
    <mergeCell ref="H7:K7"/>
    <mergeCell ref="B1:O2"/>
    <mergeCell ref="L7:O7"/>
    <mergeCell ref="A33:A34"/>
    <mergeCell ref="B33:B34"/>
    <mergeCell ref="A35:A36"/>
    <mergeCell ref="B35:B36"/>
    <mergeCell ref="C35:C36"/>
    <mergeCell ref="D35:F35"/>
    <mergeCell ref="G35:G36"/>
    <mergeCell ref="A5:A6"/>
    <mergeCell ref="B5:B6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2020-09-01T13:07:46Z</cp:lastPrinted>
  <dcterms:created xsi:type="dcterms:W3CDTF">2010-09-29T09:10:17Z</dcterms:created>
  <dcterms:modified xsi:type="dcterms:W3CDTF">2020-10-07T18:21:30Z</dcterms:modified>
</cp:coreProperties>
</file>